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32767" windowHeight="28080" tabRatio="821" activeTab="2"/>
  </bookViews>
  <sheets>
    <sheet name="parameter" sheetId="1" r:id="rId1"/>
    <sheet name="ΑΧ" sheetId="2" r:id="rId2"/>
    <sheet name="ΙΣ" sheetId="3" r:id="rId3"/>
    <sheet name="ΑΡ" sheetId="4" r:id="rId4"/>
    <sheet name="ΑΧ (2)" sheetId="5" r:id="rId5"/>
    <sheet name="ΑΧ (3)" sheetId="6" r:id="rId6"/>
    <sheet name="ΑΧ (4)" sheetId="7" r:id="rId7"/>
    <sheet name="ΑΧ (5)" sheetId="8" r:id="rId8"/>
    <sheet name="ΑΧ (6)" sheetId="9" r:id="rId9"/>
    <sheet name="ΑΧ (7)" sheetId="10" r:id="rId10"/>
    <sheet name="ΑΧ (8)" sheetId="11" r:id="rId11"/>
    <sheet name="ΑΧ (9)" sheetId="12" r:id="rId12"/>
    <sheet name="ΑΧ (10)" sheetId="13" r:id="rId13"/>
    <sheet name="ΙΣ (2)" sheetId="14" r:id="rId14"/>
    <sheet name="ΙΣ (3)" sheetId="15" r:id="rId15"/>
    <sheet name="ΙΣ (4)" sheetId="16" r:id="rId16"/>
    <sheet name="ΙΣ (5)" sheetId="17" r:id="rId17"/>
    <sheet name="ΙΣ (6)" sheetId="18" r:id="rId18"/>
    <sheet name="ΙΣ (7)" sheetId="19" r:id="rId19"/>
    <sheet name="ΙΣ (8)" sheetId="20" r:id="rId20"/>
    <sheet name="ΙΣ (9)" sheetId="21" r:id="rId21"/>
    <sheet name="ΙΣ (10)" sheetId="22" r:id="rId22"/>
    <sheet name="ΑΡ (2)" sheetId="23" r:id="rId23"/>
    <sheet name="ΑΡ (3)" sheetId="24" r:id="rId24"/>
    <sheet name="ΑΡ (4)" sheetId="25" r:id="rId25"/>
    <sheet name="ΑΡ (5)" sheetId="26" r:id="rId26"/>
    <sheet name="ΑΡ - ΚΚ" sheetId="27" r:id="rId27"/>
    <sheet name="ΑΡ - ΕΒ" sheetId="28" r:id="rId28"/>
    <sheet name="ΑΡ - ΚΕ" sheetId="29" r:id="rId29"/>
    <sheet name="ΑΡ - ΙΚ" sheetId="30" r:id="rId30"/>
    <sheet name="ΑΡ - ΣΕ" sheetId="31" r:id="rId31"/>
    <sheet name="ΙΣ-KK" sheetId="32" r:id="rId32"/>
    <sheet name="ΙΣ-ΕΒ" sheetId="33" r:id="rId33"/>
    <sheet name="ΙΣ-KE" sheetId="34" r:id="rId34"/>
    <sheet name="ΙΣ-IK" sheetId="35" r:id="rId35"/>
    <sheet name="ΙΣ-ΣΕ" sheetId="36" r:id="rId36"/>
    <sheet name="ΑΧ-ΚΚ" sheetId="37" r:id="rId37"/>
    <sheet name="ΑΧ-ΕΒ" sheetId="38" r:id="rId38"/>
    <sheet name="ΑΧ-KE" sheetId="39" r:id="rId39"/>
    <sheet name="ΑΧ-IK" sheetId="40" r:id="rId40"/>
    <sheet name="ΑΧ-ΣΕ" sheetId="41" r:id="rId41"/>
  </sheets>
  <definedNames>
    <definedName name="_xlnm.Print_Area" localSheetId="3">'ΑΡ'!$A$1:$H$50</definedName>
    <definedName name="_xlnm.Print_Area" localSheetId="27">'ΑΡ - ΕΒ'!$A$1:$H$50</definedName>
    <definedName name="_xlnm.Print_Area" localSheetId="29">'ΑΡ - ΙΚ'!$A$1:$H$50</definedName>
    <definedName name="_xlnm.Print_Area" localSheetId="28">'ΑΡ - ΚΕ'!$A$1:$H$50</definedName>
    <definedName name="_xlnm.Print_Area" localSheetId="26">'ΑΡ - ΚΚ'!$A$1:$H$50</definedName>
    <definedName name="_xlnm.Print_Area" localSheetId="30">'ΑΡ - ΣΕ'!$A$1:$H$50</definedName>
    <definedName name="_xlnm.Print_Area" localSheetId="22">'ΑΡ (2)'!$A$1:$H$50</definedName>
    <definedName name="_xlnm.Print_Area" localSheetId="23">'ΑΡ (3)'!$A$1:$H$50</definedName>
    <definedName name="_xlnm.Print_Area" localSheetId="24">'ΑΡ (4)'!$A$1:$H$50</definedName>
    <definedName name="_xlnm.Print_Area" localSheetId="25">'ΑΡ (5)'!$A$1:$H$50</definedName>
    <definedName name="_xlnm.Print_Area" localSheetId="2">'ΙΣ'!$A$1:$W$46</definedName>
    <definedName name="_xlnm.Print_Area" localSheetId="21">'ΙΣ (10)'!$A$1:$W$46</definedName>
    <definedName name="_xlnm.Print_Area" localSheetId="13">'ΙΣ (2)'!$A$1:$W$46</definedName>
    <definedName name="_xlnm.Print_Area" localSheetId="14">'ΙΣ (3)'!$A$1:$W$46</definedName>
    <definedName name="_xlnm.Print_Area" localSheetId="15">'ΙΣ (4)'!$A$1:$W$46</definedName>
    <definedName name="_xlnm.Print_Area" localSheetId="16">'ΙΣ (5)'!$A$1:$W$46</definedName>
    <definedName name="_xlnm.Print_Area" localSheetId="17">'ΙΣ (6)'!$A$1:$W$46</definedName>
    <definedName name="_xlnm.Print_Area" localSheetId="18">'ΙΣ (7)'!$A$1:$W$46</definedName>
    <definedName name="_xlnm.Print_Area" localSheetId="19">'ΙΣ (8)'!$A$1:$W$46</definedName>
    <definedName name="_xlnm.Print_Area" localSheetId="20">'ΙΣ (9)'!$A$1:$W$46</definedName>
    <definedName name="_xlnm.Print_Area" localSheetId="32">'ΙΣ-ΕΒ'!$A$1:$W$46</definedName>
    <definedName name="_xlnm.Print_Area" localSheetId="35">'ΙΣ-ΣΕ'!$A$1:$W$46</definedName>
    <definedName name="_xlnm.Print_Area" localSheetId="34">'ΙΣ-IK'!$A$1:$W$46</definedName>
    <definedName name="_xlnm.Print_Area" localSheetId="33">'ΙΣ-KE'!$A$1:$W$46</definedName>
    <definedName name="_xlnm.Print_Area" localSheetId="31">'ΙΣ-KK'!$A$1:$W$46</definedName>
    <definedName name="_xlnm.Print_Titles" localSheetId="3">'ΑΡ'!$2:$4</definedName>
    <definedName name="_xlnm.Print_Titles" localSheetId="27">'ΑΡ - ΕΒ'!$2:$4</definedName>
    <definedName name="_xlnm.Print_Titles" localSheetId="29">'ΑΡ - ΙΚ'!$2:$4</definedName>
    <definedName name="_xlnm.Print_Titles" localSheetId="28">'ΑΡ - ΚΕ'!$2:$4</definedName>
    <definedName name="_xlnm.Print_Titles" localSheetId="26">'ΑΡ - ΚΚ'!$2:$4</definedName>
    <definedName name="_xlnm.Print_Titles" localSheetId="30">'ΑΡ - ΣΕ'!$2:$4</definedName>
    <definedName name="_xlnm.Print_Titles" localSheetId="22">'ΑΡ (2)'!$2:$4</definedName>
    <definedName name="_xlnm.Print_Titles" localSheetId="23">'ΑΡ (3)'!$2:$4</definedName>
    <definedName name="_xlnm.Print_Titles" localSheetId="24">'ΑΡ (4)'!$2:$4</definedName>
    <definedName name="_xlnm.Print_Titles" localSheetId="25">'ΑΡ (5)'!$2:$4</definedName>
  </definedNames>
  <calcPr fullCalcOnLoad="1"/>
</workbook>
</file>

<file path=xl/comments1.xml><?xml version="1.0" encoding="utf-8"?>
<comments xmlns="http://schemas.openxmlformats.org/spreadsheetml/2006/main">
  <authors>
    <author>Themis Lazarides</author>
  </authors>
  <commentList>
    <comment ref="E12" authorId="0">
      <text>
        <r>
          <rPr>
            <b/>
            <sz val="8"/>
            <rFont val="Tahoma"/>
            <family val="2"/>
          </rPr>
          <t>Themis Lazarides:</t>
        </r>
        <r>
          <rPr>
            <sz val="8"/>
            <rFont val="Tahoma"/>
            <family val="2"/>
          </rPr>
          <t xml:space="preserve">
1 = Καθαρά Κέρδη
2 = Σύνολο Ενεργητικού
3 = EBITDA
4 = Κύκλος Εργασιών</t>
        </r>
      </text>
    </comment>
  </commentList>
</comments>
</file>

<file path=xl/comments23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4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5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6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7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8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29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30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31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comments4.xml><?xml version="1.0" encoding="utf-8"?>
<comments xmlns="http://schemas.openxmlformats.org/spreadsheetml/2006/main">
  <authors>
    <author>Themis the great</author>
  </authors>
  <commentList>
    <comment ref="A18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Εάν &gt;1 τότε τα ξένα κεφαλάια έχουν επιδράσει θετκά στην πορεία</t>
        </r>
      </text>
    </comment>
    <comment ref="B17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Ο αριθμός των εργαζομένων εισάγεται παρακάτω στο ίδιο φύλλο εργασίας</t>
        </r>
      </text>
    </comment>
    <comment ref="A41" authorId="0">
      <text>
        <r>
          <rPr>
            <b/>
            <sz val="8"/>
            <rFont val="Tahoma"/>
            <family val="2"/>
          </rPr>
          <t>Themis the great:</t>
        </r>
        <r>
          <rPr>
            <sz val="8"/>
            <rFont val="Tahoma"/>
            <family val="2"/>
          </rPr>
          <t xml:space="preserve">
Δηλώνει την ικανότητα της επιχείρησης να εξυπηρετεί τις υποχρεώσεις της</t>
        </r>
      </text>
    </comment>
  </commentList>
</comments>
</file>

<file path=xl/sharedStrings.xml><?xml version="1.0" encoding="utf-8"?>
<sst xmlns="http://schemas.openxmlformats.org/spreadsheetml/2006/main" count="2956" uniqueCount="188">
  <si>
    <t>ΙΣΟΛΟΓΙΣΜΟΙ</t>
  </si>
  <si>
    <t>ΕΝΕΡΓΗΤΙΚΟ</t>
  </si>
  <si>
    <t xml:space="preserve">Β. </t>
  </si>
  <si>
    <t>ΕΞΟΔΑ ΕΓΚΑΤΑΣΤΑΣΗΣ</t>
  </si>
  <si>
    <t>Έξοδα Εγκατάστασης</t>
  </si>
  <si>
    <t>ΜΕΙΟΝ:</t>
  </si>
  <si>
    <t>Αποσβέσεις</t>
  </si>
  <si>
    <t>Αναπόσβεστη αξία εξόδων εγκατ.</t>
  </si>
  <si>
    <t>Γ.</t>
  </si>
  <si>
    <t>ΠΑΓΙΟ ΕΝΕΡΓΗΤΙΚΟ</t>
  </si>
  <si>
    <t>Ι.</t>
  </si>
  <si>
    <t>Ασώματες ακινητοποιήσεις</t>
  </si>
  <si>
    <t>Μείον Αποσβέσεις</t>
  </si>
  <si>
    <t>Αναπόσβεστη αξία ασ. ακιν/σεων</t>
  </si>
  <si>
    <t>ΙΙ.</t>
  </si>
  <si>
    <t>Ενσώματες Ακινητοποιήσεις</t>
  </si>
  <si>
    <t>Μείον: Αποσβέσεις</t>
  </si>
  <si>
    <t>Αναπόσβεστη αξία ενσ. ακιν/σεων</t>
  </si>
  <si>
    <t>ΙΙΙ.</t>
  </si>
  <si>
    <t>Συμμετοχές και άλλες μακρ/σμες απαιτ.</t>
  </si>
  <si>
    <t>Αναπόσβεστη αξία Πάγιου Ενεργητικού</t>
  </si>
  <si>
    <t>Δ.</t>
  </si>
  <si>
    <t>ΚΥΚΛΟΦΟΡΟΥΝ ΕΝΕΡΓΗΤΙΚΟ</t>
  </si>
  <si>
    <t>Αποθέματα</t>
  </si>
  <si>
    <t>Απαιτήσεις</t>
  </si>
  <si>
    <t>Χρεώγραφα</t>
  </si>
  <si>
    <t>IV.</t>
  </si>
  <si>
    <t>Διαθέσιμα</t>
  </si>
  <si>
    <t>Σύνολο Κυκλοφορ. Ενεργητικού</t>
  </si>
  <si>
    <t>ΓΕΝΙΚΟ ΣΥΝΟΛΟ ΕΝΕΡΓΗΤΙΚΟΥ</t>
  </si>
  <si>
    <t>ΠΑΘΗΤΙΚΟ</t>
  </si>
  <si>
    <t>ΙΔΙΑ ΚΕΦΑΛΑΙΑ</t>
  </si>
  <si>
    <t>Κεφάλαιο (μετοχικό, κλπ.)</t>
  </si>
  <si>
    <t>Διαφορές Αναπροσαρμογής</t>
  </si>
  <si>
    <t>ΙV.</t>
  </si>
  <si>
    <t>Αποθεματικά Κεφάλαια</t>
  </si>
  <si>
    <t>V.</t>
  </si>
  <si>
    <t>Αποτελέσματα εις νέο</t>
  </si>
  <si>
    <t>ΣΥΝΟΛΟ ΙΔΙΩΝ ΚΕΦΑΛΑΙΩΝ</t>
  </si>
  <si>
    <t>ΠΡΟΒΛΕΨΕΙΣ ΓΙΑ ΚΙΝΔΥΝΟΥΣ Ή ΕΞΟΔΑ</t>
  </si>
  <si>
    <t>ΥΠΟΧΡΕΩΣΕΙΣ</t>
  </si>
  <si>
    <t>Μακροπρόθεσμες</t>
  </si>
  <si>
    <t>Βραχυπρόθεσμες</t>
  </si>
  <si>
    <t>ΜΕΤΑΒΑΤΙΚΟΙ ΛΟΓ/ΣΜΟΙ</t>
  </si>
  <si>
    <t>ΣΥΝΟΛΟ ΥΠΟΧΡΕΩΣΕΩΝ</t>
  </si>
  <si>
    <t>ΕΠΑΛΗΘΕΥΣΗ</t>
  </si>
  <si>
    <t>ΛΟΓΑΡΙΑΣΜΟΣ ΑΠΟΤΕΛΕΣΜΑΤΩΝ ΧΡΗΣΕΩΣ</t>
  </si>
  <si>
    <t>ΚΥΚΛΟΣ ΕΡΓΑΣΙΩΝ</t>
  </si>
  <si>
    <t>ΚΟΣΤΟΣ ΠΩΛΗΣΕΩΝ</t>
  </si>
  <si>
    <t>ΜΙΚΤΟ ΚΕΡΔΟΣ ΕΚΜΕΤΑΛΛΕΥΣΗΣ</t>
  </si>
  <si>
    <t>Έξοδα διοικητικής λειτουργίας</t>
  </si>
  <si>
    <t>Λοιπά Λειτουργικά Έξοδα</t>
  </si>
  <si>
    <t>Έξοδα λειτουργίας-διαθέσεως</t>
  </si>
  <si>
    <t>ΛΕΙΤΟΥΡΓΙΚΟ ΑΠΟΤΕΛΕΣΜΑ</t>
  </si>
  <si>
    <t>ΠΛΕΟΝ:</t>
  </si>
  <si>
    <t>Έσοδα συμμετοχών</t>
  </si>
  <si>
    <t>Πιστωτικοί τόκοι</t>
  </si>
  <si>
    <t>Διάφορα έσοδα</t>
  </si>
  <si>
    <t>Συναλλαγματικές διαφορές</t>
  </si>
  <si>
    <t>Λοιπές δαπάνες</t>
  </si>
  <si>
    <t>ΑΠΟΤΕΛΕΣΜΑ ΠΡΟ ΤΟΚΩΝ</t>
  </si>
  <si>
    <t>ΑΠΟΣΒΕΣΕΩΝ &amp; ΦΟΡΩΝ</t>
  </si>
  <si>
    <t>Τόκοι</t>
  </si>
  <si>
    <t xml:space="preserve">ΑΠΟΤΕΛΕΣΜΑ ΠΡΟ ΑΠΟΣΒΕΣΕΩΝ </t>
  </si>
  <si>
    <t>&amp; ΦΟΡΩΝ</t>
  </si>
  <si>
    <t>ΚΑΘΑΡΑ ΑΠΟΤΕΛΕΣΜΑΤΑ ΧΡΗΣΕΩΣ</t>
  </si>
  <si>
    <t>(προ φόρων)</t>
  </si>
  <si>
    <t>ΚΑΘΑΡΑ ΚΕΡΔΗ</t>
  </si>
  <si>
    <t>ΑΡΙΘΜΟΔΕΙΚΤΕΣ</t>
  </si>
  <si>
    <t xml:space="preserve">Δ Ε Ι Κ Τ Η Σ </t>
  </si>
  <si>
    <t>Ξένα προς Ίδια Κεφάλαια</t>
  </si>
  <si>
    <t>ΕΤΟΣ 1</t>
  </si>
  <si>
    <t>ΕΤΟΣ 2</t>
  </si>
  <si>
    <t>ΕΤΟΣ 3</t>
  </si>
  <si>
    <t>ΕΤΟΣ 4</t>
  </si>
  <si>
    <t>ΕΤΟΣ 5</t>
  </si>
  <si>
    <t>ΔΕΙΚΤΕΣ ΑΠΟΔΟΤΙΚΟΤΗΤΑΣ</t>
  </si>
  <si>
    <t>ΕΠΕΞΗΓΗΣΗ</t>
  </si>
  <si>
    <t>Μικτό Περιθώριο Κέρδους</t>
  </si>
  <si>
    <t>Μικτά κέρδη χρήσης</t>
  </si>
  <si>
    <t>Καθαρές Πωλήσεις</t>
  </si>
  <si>
    <t>Καθαρού Περιθωρίου Κέρδους</t>
  </si>
  <si>
    <t>Καθαρά Κέρδη</t>
  </si>
  <si>
    <t>Καθαρά Κέρδη + Χρηματοοικ. Έξοδα</t>
  </si>
  <si>
    <t>Συνολικά Απασχολούμενα Κεφάλαια</t>
  </si>
  <si>
    <t>ΓΕΝΙΚΟ ΣΥΝΟΛΟ ΠΑΘΗΤΙΚΟΥ</t>
  </si>
  <si>
    <t>Αποδοτικότητα Ιδίων Κεφαλαίων</t>
  </si>
  <si>
    <t>Αποδοτικότητα απασχολουμένων κεφαλαίων</t>
  </si>
  <si>
    <t>Καθαρά Λειτουργικά Κέρδη</t>
  </si>
  <si>
    <t>Σύνολο Ιδίων Κεφαλαίων</t>
  </si>
  <si>
    <t>ΔΕΙΚΤΕΣ ΡΕΥΣΤΟΤΗΤΑΣ</t>
  </si>
  <si>
    <t>Γενική Ρευστότητα</t>
  </si>
  <si>
    <t>Βραχυπρόθεσμες Υποχρεώσεις</t>
  </si>
  <si>
    <t>Απαιτήσεις+Διαθέσιμα+Χρεόγραφα</t>
  </si>
  <si>
    <t>Άμεση (Ειδική) Ρευστότητα</t>
  </si>
  <si>
    <t>ΔΕΙΚΤΕΣ ΕΠΙΧΕΙΡΗΜΑΤΙΚΗΣ ΔΡΑΣΤΗΡΙΟΤΗΤΑΣ</t>
  </si>
  <si>
    <t>Αποδοτικότητα ενεργητικού</t>
  </si>
  <si>
    <t>Σύνολο Ενεργητικού</t>
  </si>
  <si>
    <t>Οικονομικής Μόχλευσης</t>
  </si>
  <si>
    <t>Ταμειακή ρευστότητα</t>
  </si>
  <si>
    <t>Διαθέσιμα+Χρεόγραφα</t>
  </si>
  <si>
    <t>Εισπράξεις Απαιτήσεων</t>
  </si>
  <si>
    <t>Εξόφλησης Βραχυπρ. Υποχρεώσεων</t>
  </si>
  <si>
    <t>Μέσος Όρος Απαιτήσεων</t>
  </si>
  <si>
    <t>Κόστος Πωληθέντων</t>
  </si>
  <si>
    <t>Μέσο Ύψος Αποθεμάτων</t>
  </si>
  <si>
    <t>Ταχύτητα Κυκλοφορίας Αποθεμάτων</t>
  </si>
  <si>
    <t>Ταχύτητα Κυκλοφορίας Κεφαλαίου Κίνησης</t>
  </si>
  <si>
    <t>Ταχύτητα Κυκλοφορία Παγίων</t>
  </si>
  <si>
    <t>Καθαρό Πάγιο Ενεργητικό</t>
  </si>
  <si>
    <t>Κέρδη Ανά Απασχολούμενο</t>
  </si>
  <si>
    <t>Μέσος Αριθμός Απασχολουμένων</t>
  </si>
  <si>
    <t xml:space="preserve">Μέσος Αριθμός Απασχολουμένων </t>
  </si>
  <si>
    <t>ΔΕΙΚΤΕΣ ΦΕΡΕΓΓΥΟΤΗΤΑΣ ή ΔΙΑΡΘΡΩΣΕΩΣ ΚΕΦΑΛΑΙΟΥ &amp; ΒΙΩΣΙΜΟΤΗΤΑΣ</t>
  </si>
  <si>
    <t>Ξένα (Βραχ.+Μακρ. Υποχρεώσεις)</t>
  </si>
  <si>
    <t>Ίδια Κεφάλαια</t>
  </si>
  <si>
    <t>Κυκλοφορούν Ενεργητικό προς Συνολικές Υποχρ.</t>
  </si>
  <si>
    <t>Συνολικές Υποχρεώσεις</t>
  </si>
  <si>
    <t>Κυκλοφορούν Ενεργητικό</t>
  </si>
  <si>
    <t>Κάλυψης τόκων</t>
  </si>
  <si>
    <t>Καθαρά κέρδη προ φόρων και τόκων</t>
  </si>
  <si>
    <t>Σύνολο τόκων</t>
  </si>
  <si>
    <t>Πάγια προς Μακροπρόθεσμες Υποχρεώσεις</t>
  </si>
  <si>
    <t>Καθαρά Πάγια</t>
  </si>
  <si>
    <t>Μακροπρόθεσμες Υποχρεώσεις</t>
  </si>
  <si>
    <t>Απαιτήσεις+Αποθ.+Διαθ.+Χρεόγραφα</t>
  </si>
  <si>
    <t>Αποδοτικότητα Απασχ. Κεφαλαίων</t>
  </si>
  <si>
    <t>Μέσο Ύψος Βραχυπρ. Υποχρεώσεων</t>
  </si>
  <si>
    <t>Καθαρό Κεφάλαιο Κίνησης 
(Κυκλ.Ενεργ-Βραχυπρ.Υποχρ.)</t>
  </si>
  <si>
    <t>Αγορές Εμπορευμάτων 
(Κόστος Πωληθέντων)</t>
  </si>
  <si>
    <t>ΕΤΟΣ ΕΝΑΡΞΗΣ ΚΑΤΑΜΕΤΡΗΣΗΣ</t>
  </si>
  <si>
    <t>ΜΕΤΡΟ ΣΥΓΚΡΙΣΗΣ</t>
  </si>
  <si>
    <t>Τράπεζες</t>
  </si>
  <si>
    <t>Άλλες Μακροπρόθεσμες Υποχρεώσεις</t>
  </si>
  <si>
    <t>Άλλες Βραχυπρόθεσμες Υποχρεώσεις</t>
  </si>
  <si>
    <t>ΦΟΡΟΛΟΓΙΚΟΣ ΣΥΝΤΕΛΕΣΤΗΣ</t>
  </si>
  <si>
    <t>ΕΤΗ ΠΑΡΑΤΗΡΗΣΕΩΝ</t>
  </si>
  <si>
    <t>Μέσος Όρος Πωλήσεων:</t>
  </si>
  <si>
    <t>Μέση Μεταβολή Πωλήσεων:</t>
  </si>
  <si>
    <t>Κ. ΑΝ.</t>
  </si>
  <si>
    <t>.........................................................................</t>
  </si>
  <si>
    <t>Ε.</t>
  </si>
  <si>
    <t>ΟΡ.ΑΝ. (Σ)</t>
  </si>
  <si>
    <t xml:space="preserve">Ο. ΑΝ. </t>
  </si>
  <si>
    <t>ΑΡΙΘΜΟΣ ΕΠΙΧΕΙΡΗΣΕΩΝ</t>
  </si>
  <si>
    <t>1 = Καθαρά Κέρδη</t>
  </si>
  <si>
    <t>2 = Σύνολο Ενεργητικού</t>
  </si>
  <si>
    <t>3 = EBITDA</t>
  </si>
  <si>
    <t>4 = Κύκλος Εργασιών</t>
  </si>
  <si>
    <t>ΠΑΡΑΜΕΤΡΟΙ ΑΝΑΛΥΣΗΣ</t>
  </si>
  <si>
    <t>ΕΠΙΧΕΙΡΗΣΕΙΣ</t>
  </si>
  <si>
    <t>Μέση τιμή δείκτη στον επιχείρηση</t>
  </si>
  <si>
    <t>1 = ΝΑΙ</t>
  </si>
  <si>
    <t>2 = ΌΧΙ</t>
  </si>
  <si>
    <t>ΣΥΝΟΛΟ ΚΑΘΑΡΩΝ ΚΕΡΔΩΝ</t>
  </si>
  <si>
    <t>ΣΥΝΟΛΟ ΣΥΝΟΛΟ ΕΝΕΡΓΗΤΙΚΟΥ</t>
  </si>
  <si>
    <t>ΣΥΝΟΛΟ EBITDA</t>
  </si>
  <si>
    <t>5 = Ίδια Κεφάλαια</t>
  </si>
  <si>
    <t>ΣΥΝΟΛΟ ΚΥΚΛΟΥ ΕΡΓΑΣΙΩΝ</t>
  </si>
  <si>
    <t>EBITDA</t>
  </si>
  <si>
    <t>Κύκλος Εργασιών</t>
  </si>
  <si>
    <t>%</t>
  </si>
  <si>
    <t>ΒΙΟΜΗΧΑΝΙΚΟΣ ΚΛΑΔΟΣ;</t>
  </si>
  <si>
    <t>E</t>
  </si>
  <si>
    <t>G</t>
  </si>
  <si>
    <t>I</t>
  </si>
  <si>
    <t>K</t>
  </si>
  <si>
    <t>M</t>
  </si>
  <si>
    <t>Ζ-ALTMAN (βιομηχανική)</t>
  </si>
  <si>
    <t>Ζ-ALTMAN (μη βιομηχανική)</t>
  </si>
  <si>
    <t>X1</t>
  </si>
  <si>
    <t>X2</t>
  </si>
  <si>
    <t>X3</t>
  </si>
  <si>
    <t>X4</t>
  </si>
  <si>
    <t>X5</t>
  </si>
  <si>
    <t>ΠΑΡΑΚΡΑΤΗΘΕΝΤΑ ΚΕΡΔΗ</t>
  </si>
  <si>
    <t>ΑΓΟΡΑΙΑ ΑΞΙΑ ΜΕΤΟΧΩΝ</t>
  </si>
  <si>
    <t>Κυκλ. Ενεργ-Βραχ. Υποχρεώσεις</t>
  </si>
  <si>
    <t>Συνολο Ενεργητικού</t>
  </si>
  <si>
    <t>Παρακρατηθέντα Κέρδη</t>
  </si>
  <si>
    <t>Κέρδη προ τόκων και φόρων</t>
  </si>
  <si>
    <t>Αγοραία Αξία Μετοχών</t>
  </si>
  <si>
    <t>Σύνολο Υποχρεώσεων</t>
  </si>
  <si>
    <t>Πωλήσεις</t>
  </si>
  <si>
    <t>1,2*X1+1,4*X2+3,3*X3+0,6*X4+0,999*X5</t>
  </si>
  <si>
    <t>Ζ-ALTMAN - ΕΠΙΜΕΡΟΥΣ ΔΕΙΚΤΕΣ</t>
  </si>
  <si>
    <t>6,56*X1+3,26*x2+6,72*X3+1,05*X4</t>
  </si>
  <si>
    <t>Plaisio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</si>
</sst>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_-* #,##0\ &quot;Δρχ.&quot;_-;\-* #,##0\ &quot;Δρχ.&quot;_-;_-* &quot;-&quot;\ &quot;Δρχ.&quot;_-;_-@_-"/>
    <numFmt numFmtId="168" formatCode="_-* #,##0\ _Δ_ρ_χ_._-;\-* #,##0\ _Δ_ρ_χ_._-;_-* &quot;-&quot;\ _Δ_ρ_χ_._-;_-@_-"/>
    <numFmt numFmtId="169" formatCode="_-* #,##0.00\ &quot;Δρχ.&quot;_-;\-* #,##0.00\ &quot;Δρχ.&quot;_-;_-* &quot;-&quot;??\ &quot;Δρχ.&quot;_-;_-@_-"/>
    <numFmt numFmtId="170" formatCode="_-* #,##0.00\ _Δ_ρ_χ_._-;\-* #,##0.00\ _Δ_ρ_χ_._-;_-* &quot;-&quot;??\ _Δ_ρ_χ_._-;_-@_-"/>
    <numFmt numFmtId="171" formatCode="#,##0.000"/>
    <numFmt numFmtId="172" formatCode="0.000%"/>
    <numFmt numFmtId="173" formatCode="#,##0.0000"/>
    <numFmt numFmtId="174" formatCode="#,##0.00000"/>
    <numFmt numFmtId="175" formatCode="#,##0.00\ &quot;€&quot;;[Red]#,##0.00\ &quot;€&quot;"/>
    <numFmt numFmtId="176" formatCode="0.0%"/>
  </numFmts>
  <fonts count="62">
    <font>
      <sz val="10"/>
      <name val="Arial"/>
      <family val="0"/>
    </font>
    <font>
      <sz val="10"/>
      <name val="Arial Greek"/>
      <family val="0"/>
    </font>
    <font>
      <sz val="10"/>
      <name val="MS Sans Serif"/>
      <family val="2"/>
    </font>
    <font>
      <b/>
      <sz val="14"/>
      <name val="Arial Greek"/>
      <family val="2"/>
    </font>
    <font>
      <b/>
      <sz val="11"/>
      <name val="Arial Greek"/>
      <family val="0"/>
    </font>
    <font>
      <b/>
      <sz val="9"/>
      <name val="Arial Greek"/>
      <family val="2"/>
    </font>
    <font>
      <b/>
      <sz val="10"/>
      <name val="Arial Greek"/>
      <family val="2"/>
    </font>
    <font>
      <sz val="9"/>
      <name val="Arial Greek"/>
      <family val="0"/>
    </font>
    <font>
      <u val="single"/>
      <sz val="10"/>
      <name val="Arial Greek"/>
      <family val="2"/>
    </font>
    <font>
      <sz val="8"/>
      <name val="Arial"/>
      <family val="2"/>
    </font>
    <font>
      <sz val="8"/>
      <name val="Arial Greek"/>
      <family val="2"/>
    </font>
    <font>
      <b/>
      <sz val="12"/>
      <name val="Arial Greek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Greek"/>
      <family val="0"/>
    </font>
    <font>
      <b/>
      <sz val="8"/>
      <name val="Arial Greek"/>
      <family val="0"/>
    </font>
    <font>
      <b/>
      <sz val="11"/>
      <color indexed="12"/>
      <name val="Arial Greek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 Greek"/>
      <family val="0"/>
    </font>
    <font>
      <b/>
      <sz val="16"/>
      <name val="Arial Greek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 Greek"/>
      <family val="0"/>
    </font>
    <font>
      <sz val="7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33" applyFont="1" applyFill="1">
      <alignment/>
      <protection/>
    </xf>
    <xf numFmtId="0" fontId="4" fillId="33" borderId="10" xfId="33" applyFont="1" applyFill="1" applyBorder="1">
      <alignment/>
      <protection/>
    </xf>
    <xf numFmtId="0" fontId="4" fillId="33" borderId="11" xfId="33" applyFont="1" applyFill="1" applyBorder="1">
      <alignment/>
      <protection/>
    </xf>
    <xf numFmtId="0" fontId="4" fillId="0" borderId="0" xfId="33" applyFont="1" applyFill="1">
      <alignment/>
      <protection/>
    </xf>
    <xf numFmtId="0" fontId="5" fillId="34" borderId="12" xfId="33" applyFont="1" applyFill="1" applyBorder="1">
      <alignment/>
      <protection/>
    </xf>
    <xf numFmtId="0" fontId="5" fillId="34" borderId="13" xfId="33" applyFont="1" applyFill="1" applyBorder="1">
      <alignment/>
      <protection/>
    </xf>
    <xf numFmtId="3" fontId="6" fillId="34" borderId="14" xfId="33" applyNumberFormat="1" applyFont="1" applyFill="1" applyBorder="1" applyAlignment="1" applyProtection="1">
      <alignment horizontal="center"/>
      <protection locked="0"/>
    </xf>
    <xf numFmtId="0" fontId="7" fillId="0" borderId="15" xfId="33" applyFont="1" applyFill="1" applyBorder="1">
      <alignment/>
      <protection/>
    </xf>
    <xf numFmtId="0" fontId="7" fillId="0" borderId="0" xfId="33" applyFont="1" applyFill="1" applyBorder="1">
      <alignment/>
      <protection/>
    </xf>
    <xf numFmtId="3" fontId="1" fillId="0" borderId="16" xfId="33" applyNumberFormat="1" applyFont="1" applyFill="1" applyBorder="1" applyAlignment="1" applyProtection="1">
      <alignment horizontal="center"/>
      <protection locked="0"/>
    </xf>
    <xf numFmtId="0" fontId="1" fillId="0" borderId="0" xfId="33" applyFont="1" applyFill="1">
      <alignment/>
      <protection/>
    </xf>
    <xf numFmtId="0" fontId="1" fillId="0" borderId="15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3" fontId="1" fillId="0" borderId="16" xfId="33" applyNumberFormat="1" applyFont="1" applyFill="1" applyBorder="1" applyAlignment="1" applyProtection="1">
      <alignment horizontal="center"/>
      <protection locked="0"/>
    </xf>
    <xf numFmtId="3" fontId="1" fillId="0" borderId="0" xfId="33" applyNumberFormat="1" applyFont="1" applyFill="1">
      <alignment/>
      <protection/>
    </xf>
    <xf numFmtId="0" fontId="6" fillId="34" borderId="17" xfId="33" applyFont="1" applyFill="1" applyBorder="1">
      <alignment/>
      <protection/>
    </xf>
    <xf numFmtId="0" fontId="6" fillId="34" borderId="18" xfId="33" applyFont="1" applyFill="1" applyBorder="1">
      <alignment/>
      <protection/>
    </xf>
    <xf numFmtId="0" fontId="6" fillId="0" borderId="0" xfId="33" applyFont="1" applyFill="1">
      <alignment/>
      <protection/>
    </xf>
    <xf numFmtId="0" fontId="6" fillId="34" borderId="15" xfId="33" applyFont="1" applyFill="1" applyBorder="1">
      <alignment/>
      <protection/>
    </xf>
    <xf numFmtId="0" fontId="6" fillId="34" borderId="0" xfId="33" applyFont="1" applyFill="1" applyBorder="1">
      <alignment/>
      <protection/>
    </xf>
    <xf numFmtId="0" fontId="1" fillId="34" borderId="0" xfId="33" applyFont="1" applyFill="1" applyBorder="1">
      <alignment/>
      <protection/>
    </xf>
    <xf numFmtId="3" fontId="6" fillId="34" borderId="16" xfId="33" applyNumberFormat="1" applyFont="1" applyFill="1" applyBorder="1" applyAlignment="1" applyProtection="1">
      <alignment horizontal="center"/>
      <protection locked="0"/>
    </xf>
    <xf numFmtId="0" fontId="1" fillId="0" borderId="15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3" fontId="6" fillId="0" borderId="16" xfId="33" applyNumberFormat="1" applyFont="1" applyFill="1" applyBorder="1" applyAlignment="1">
      <alignment horizontal="center"/>
      <protection/>
    </xf>
    <xf numFmtId="0" fontId="1" fillId="0" borderId="0" xfId="33" applyFont="1" applyFill="1" applyBorder="1">
      <alignment/>
      <protection/>
    </xf>
    <xf numFmtId="3" fontId="1" fillId="0" borderId="16" xfId="33" applyNumberFormat="1" applyFont="1" applyFill="1" applyBorder="1" applyAlignment="1">
      <alignment horizontal="center"/>
      <protection/>
    </xf>
    <xf numFmtId="0" fontId="1" fillId="34" borderId="18" xfId="33" applyFont="1" applyFill="1" applyBorder="1">
      <alignment/>
      <protection/>
    </xf>
    <xf numFmtId="0" fontId="6" fillId="0" borderId="15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3" fontId="1" fillId="0" borderId="16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1" fillId="0" borderId="15" xfId="33" applyFont="1" applyFill="1" applyBorder="1" applyAlignment="1">
      <alignment/>
      <protection/>
    </xf>
    <xf numFmtId="0" fontId="6" fillId="0" borderId="0" xfId="33" applyFont="1" applyFill="1" applyBorder="1" applyAlignment="1">
      <alignment/>
      <protection/>
    </xf>
    <xf numFmtId="0" fontId="6" fillId="34" borderId="10" xfId="33" applyFont="1" applyFill="1" applyBorder="1" applyAlignment="1">
      <alignment vertical="center"/>
      <protection/>
    </xf>
    <xf numFmtId="0" fontId="6" fillId="34" borderId="11" xfId="33" applyFont="1" applyFill="1" applyBorder="1" applyAlignment="1">
      <alignment vertical="center"/>
      <protection/>
    </xf>
    <xf numFmtId="0" fontId="1" fillId="34" borderId="11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/>
      <protection/>
    </xf>
    <xf numFmtId="3" fontId="1" fillId="0" borderId="0" xfId="33" applyNumberFormat="1" applyFont="1" applyFill="1" applyBorder="1" applyAlignment="1" applyProtection="1">
      <alignment horizontal="center"/>
      <protection locked="0"/>
    </xf>
    <xf numFmtId="3" fontId="6" fillId="34" borderId="19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/>
      <protection/>
    </xf>
    <xf numFmtId="0" fontId="6" fillId="34" borderId="0" xfId="33" applyFont="1" applyFill="1" applyBorder="1" applyAlignment="1">
      <alignment/>
      <protection/>
    </xf>
    <xf numFmtId="3" fontId="6" fillId="34" borderId="16" xfId="33" applyNumberFormat="1" applyFont="1" applyFill="1" applyBorder="1" applyAlignment="1">
      <alignment horizontal="center"/>
      <protection/>
    </xf>
    <xf numFmtId="0" fontId="1" fillId="0" borderId="0" xfId="33" applyFont="1" applyFill="1" applyAlignment="1">
      <alignment horizontal="center"/>
      <protection/>
    </xf>
    <xf numFmtId="3" fontId="1" fillId="0" borderId="15" xfId="33" applyNumberFormat="1" applyFont="1" applyFill="1" applyBorder="1" applyAlignment="1" applyProtection="1">
      <alignment horizontal="center"/>
      <protection locked="0"/>
    </xf>
    <xf numFmtId="10" fontId="1" fillId="0" borderId="0" xfId="55" applyNumberFormat="1" applyFont="1" applyFill="1" applyAlignment="1">
      <alignment/>
    </xf>
    <xf numFmtId="10" fontId="1" fillId="0" borderId="0" xfId="33" applyNumberFormat="1" applyFont="1" applyFill="1">
      <alignment/>
      <protection/>
    </xf>
    <xf numFmtId="3" fontId="6" fillId="34" borderId="15" xfId="33" applyNumberFormat="1" applyFont="1" applyFill="1" applyBorder="1" applyAlignment="1">
      <alignment horizontal="center"/>
      <protection/>
    </xf>
    <xf numFmtId="171" fontId="6" fillId="0" borderId="0" xfId="33" applyNumberFormat="1" applyFont="1" applyFill="1">
      <alignment/>
      <protection/>
    </xf>
    <xf numFmtId="174" fontId="6" fillId="0" borderId="0" xfId="33" applyNumberFormat="1" applyFont="1" applyFill="1">
      <alignment/>
      <protection/>
    </xf>
    <xf numFmtId="3" fontId="1" fillId="0" borderId="15" xfId="33" applyNumberFormat="1" applyFont="1" applyFill="1" applyBorder="1" applyAlignment="1">
      <alignment horizontal="center"/>
      <protection/>
    </xf>
    <xf numFmtId="3" fontId="1" fillId="0" borderId="16" xfId="33" applyNumberFormat="1" applyFont="1" applyFill="1" applyBorder="1" applyAlignment="1">
      <alignment horizontal="center"/>
      <protection/>
    </xf>
    <xf numFmtId="172" fontId="1" fillId="0" borderId="0" xfId="55" applyNumberFormat="1" applyFont="1" applyFill="1" applyAlignment="1">
      <alignment/>
    </xf>
    <xf numFmtId="3" fontId="1" fillId="0" borderId="15" xfId="33" applyNumberFormat="1" applyFont="1" applyFill="1" applyBorder="1" applyAlignment="1">
      <alignment horizontal="center"/>
      <protection/>
    </xf>
    <xf numFmtId="0" fontId="6" fillId="0" borderId="15" xfId="33" applyFont="1" applyFill="1" applyBorder="1">
      <alignment/>
      <protection/>
    </xf>
    <xf numFmtId="0" fontId="6" fillId="0" borderId="0" xfId="33" applyFont="1" applyFill="1">
      <alignment/>
      <protection/>
    </xf>
    <xf numFmtId="0" fontId="8" fillId="34" borderId="15" xfId="33" applyFont="1" applyFill="1" applyBorder="1">
      <alignment/>
      <protection/>
    </xf>
    <xf numFmtId="0" fontId="6" fillId="34" borderId="15" xfId="33" applyFont="1" applyFill="1" applyBorder="1" applyAlignment="1">
      <alignment vertical="center"/>
      <protection/>
    </xf>
    <xf numFmtId="0" fontId="6" fillId="34" borderId="0" xfId="33" applyFont="1" applyFill="1" applyBorder="1" applyAlignment="1">
      <alignment vertical="center"/>
      <protection/>
    </xf>
    <xf numFmtId="0" fontId="1" fillId="34" borderId="15" xfId="33" applyFont="1" applyFill="1" applyBorder="1" applyAlignment="1">
      <alignment/>
      <protection/>
    </xf>
    <xf numFmtId="3" fontId="1" fillId="34" borderId="15" xfId="33" applyNumberFormat="1" applyFont="1" applyFill="1" applyBorder="1" applyAlignment="1">
      <alignment horizontal="center"/>
      <protection/>
    </xf>
    <xf numFmtId="3" fontId="1" fillId="34" borderId="16" xfId="33" applyNumberFormat="1" applyFont="1" applyFill="1" applyBorder="1" applyAlignment="1">
      <alignment horizontal="center"/>
      <protection/>
    </xf>
    <xf numFmtId="3" fontId="1" fillId="0" borderId="20" xfId="33" applyNumberFormat="1" applyFont="1" applyFill="1" applyBorder="1" applyAlignment="1" applyProtection="1">
      <alignment horizontal="center"/>
      <protection locked="0"/>
    </xf>
    <xf numFmtId="3" fontId="1" fillId="0" borderId="21" xfId="33" applyNumberFormat="1" applyFont="1" applyFill="1" applyBorder="1" applyAlignment="1" applyProtection="1">
      <alignment horizontal="center"/>
      <protection locked="0"/>
    </xf>
    <xf numFmtId="0" fontId="6" fillId="34" borderId="12" xfId="33" applyFont="1" applyFill="1" applyBorder="1" applyAlignment="1">
      <alignment vertical="center"/>
      <protection/>
    </xf>
    <xf numFmtId="0" fontId="1" fillId="34" borderId="13" xfId="33" applyFont="1" applyFill="1" applyBorder="1" applyAlignment="1">
      <alignment vertical="center"/>
      <protection/>
    </xf>
    <xf numFmtId="0" fontId="1" fillId="34" borderId="20" xfId="33" applyFont="1" applyFill="1" applyBorder="1" applyAlignment="1">
      <alignment/>
      <protection/>
    </xf>
    <xf numFmtId="0" fontId="1" fillId="34" borderId="22" xfId="33" applyFont="1" applyFill="1" applyBorder="1" applyAlignment="1">
      <alignment/>
      <protection/>
    </xf>
    <xf numFmtId="3" fontId="1" fillId="34" borderId="20" xfId="33" applyNumberFormat="1" applyFont="1" applyFill="1" applyBorder="1" applyAlignment="1">
      <alignment horizontal="center"/>
      <protection/>
    </xf>
    <xf numFmtId="3" fontId="1" fillId="34" borderId="21" xfId="33" applyNumberFormat="1" applyFont="1" applyFill="1" applyBorder="1" applyAlignment="1">
      <alignment horizontal="center"/>
      <protection/>
    </xf>
    <xf numFmtId="0" fontId="6" fillId="34" borderId="10" xfId="33" applyFont="1" applyFill="1" applyBorder="1" applyAlignment="1">
      <alignment/>
      <protection/>
    </xf>
    <xf numFmtId="0" fontId="1" fillId="34" borderId="11" xfId="33" applyFont="1" applyFill="1" applyBorder="1" applyAlignment="1">
      <alignment/>
      <protection/>
    </xf>
    <xf numFmtId="3" fontId="1" fillId="0" borderId="0" xfId="33" applyNumberFormat="1" applyFont="1" applyFill="1" applyBorder="1" applyAlignment="1">
      <alignment horizontal="center"/>
      <protection/>
    </xf>
    <xf numFmtId="0" fontId="4" fillId="33" borderId="10" xfId="33" applyFont="1" applyFill="1" applyBorder="1" applyAlignment="1">
      <alignment vertical="center"/>
      <protection/>
    </xf>
    <xf numFmtId="0" fontId="1" fillId="33" borderId="11" xfId="33" applyFont="1" applyFill="1" applyBorder="1" applyAlignment="1">
      <alignment vertical="center"/>
      <protection/>
    </xf>
    <xf numFmtId="3" fontId="1" fillId="33" borderId="23" xfId="33" applyNumberFormat="1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3" fontId="15" fillId="34" borderId="19" xfId="33" applyNumberFormat="1" applyFont="1" applyFill="1" applyBorder="1" applyAlignment="1">
      <alignment horizontal="center"/>
      <protection/>
    </xf>
    <xf numFmtId="3" fontId="15" fillId="0" borderId="16" xfId="33" applyNumberFormat="1" applyFont="1" applyFill="1" applyBorder="1" applyAlignment="1">
      <alignment horizontal="center"/>
      <protection/>
    </xf>
    <xf numFmtId="3" fontId="1" fillId="0" borderId="25" xfId="33" applyNumberFormat="1" applyFont="1" applyFill="1" applyBorder="1" applyAlignment="1">
      <alignment horizontal="center"/>
      <protection/>
    </xf>
    <xf numFmtId="3" fontId="15" fillId="34" borderId="26" xfId="33" applyNumberFormat="1" applyFont="1" applyFill="1" applyBorder="1" applyAlignment="1">
      <alignment horizontal="center"/>
      <protection/>
    </xf>
    <xf numFmtId="3" fontId="15" fillId="34" borderId="15" xfId="33" applyNumberFormat="1" applyFont="1" applyFill="1" applyBorder="1" applyAlignment="1">
      <alignment horizontal="center"/>
      <protection/>
    </xf>
    <xf numFmtId="3" fontId="15" fillId="34" borderId="25" xfId="33" applyNumberFormat="1" applyFont="1" applyFill="1" applyBorder="1" applyAlignment="1">
      <alignment horizontal="center"/>
      <protection/>
    </xf>
    <xf numFmtId="3" fontId="15" fillId="34" borderId="15" xfId="33" applyNumberFormat="1" applyFont="1" applyFill="1" applyBorder="1" applyAlignment="1" applyProtection="1">
      <alignment horizontal="center"/>
      <protection locked="0"/>
    </xf>
    <xf numFmtId="3" fontId="15" fillId="34" borderId="15" xfId="33" applyNumberFormat="1" applyFont="1" applyFill="1" applyBorder="1" applyAlignment="1">
      <alignment horizontal="center" vertical="center"/>
      <protection/>
    </xf>
    <xf numFmtId="3" fontId="15" fillId="34" borderId="12" xfId="33" applyNumberFormat="1" applyFont="1" applyFill="1" applyBorder="1" applyAlignment="1">
      <alignment horizontal="center"/>
      <protection/>
    </xf>
    <xf numFmtId="3" fontId="15" fillId="34" borderId="14" xfId="33" applyNumberFormat="1" applyFont="1" applyFill="1" applyBorder="1" applyAlignment="1">
      <alignment horizontal="center"/>
      <protection/>
    </xf>
    <xf numFmtId="3" fontId="6" fillId="34" borderId="15" xfId="33" applyNumberFormat="1" applyFont="1" applyFill="1" applyBorder="1" applyAlignment="1" applyProtection="1">
      <alignment horizontal="center"/>
      <protection locked="0"/>
    </xf>
    <xf numFmtId="3" fontId="6" fillId="34" borderId="16" xfId="33" applyNumberFormat="1" applyFont="1" applyFill="1" applyBorder="1" applyAlignment="1" applyProtection="1">
      <alignment horizontal="center"/>
      <protection locked="0"/>
    </xf>
    <xf numFmtId="1" fontId="4" fillId="33" borderId="27" xfId="33" applyNumberFormat="1" applyFont="1" applyFill="1" applyBorder="1" applyAlignment="1">
      <alignment horizontal="center"/>
      <protection/>
    </xf>
    <xf numFmtId="3" fontId="15" fillId="34" borderId="25" xfId="33" applyNumberFormat="1" applyFont="1" applyFill="1" applyBorder="1" applyAlignment="1" applyProtection="1">
      <alignment horizontal="center"/>
      <protection locked="0"/>
    </xf>
    <xf numFmtId="3" fontId="15" fillId="34" borderId="25" xfId="33" applyNumberFormat="1" applyFont="1" applyFill="1" applyBorder="1" applyAlignment="1">
      <alignment horizontal="center" vertical="center"/>
      <protection/>
    </xf>
    <xf numFmtId="3" fontId="15" fillId="34" borderId="28" xfId="33" applyNumberFormat="1" applyFont="1" applyFill="1" applyBorder="1" applyAlignment="1" applyProtection="1">
      <alignment horizontal="center"/>
      <protection locked="0"/>
    </xf>
    <xf numFmtId="10" fontId="1" fillId="0" borderId="0" xfId="55" applyNumberFormat="1" applyFont="1" applyFill="1" applyBorder="1" applyAlignment="1" applyProtection="1">
      <alignment horizontal="center"/>
      <protection locked="0"/>
    </xf>
    <xf numFmtId="3" fontId="15" fillId="34" borderId="16" xfId="33" applyNumberFormat="1" applyFont="1" applyFill="1" applyBorder="1" applyAlignment="1">
      <alignment horizontal="center"/>
      <protection/>
    </xf>
    <xf numFmtId="3" fontId="15" fillId="0" borderId="0" xfId="33" applyNumberFormat="1" applyFont="1" applyFill="1" applyAlignment="1">
      <alignment horizontal="center"/>
      <protection/>
    </xf>
    <xf numFmtId="0" fontId="1" fillId="34" borderId="17" xfId="33" applyFont="1" applyFill="1" applyBorder="1">
      <alignment/>
      <protection/>
    </xf>
    <xf numFmtId="1" fontId="17" fillId="33" borderId="26" xfId="33" applyNumberFormat="1" applyFont="1" applyFill="1" applyBorder="1" applyAlignment="1">
      <alignment horizontal="center"/>
      <protection/>
    </xf>
    <xf numFmtId="10" fontId="4" fillId="33" borderId="26" xfId="55" applyNumberFormat="1" applyFont="1" applyFill="1" applyBorder="1" applyAlignment="1">
      <alignment horizontal="center"/>
    </xf>
    <xf numFmtId="10" fontId="6" fillId="34" borderId="14" xfId="55" applyNumberFormat="1" applyFont="1" applyFill="1" applyBorder="1" applyAlignment="1" applyProtection="1">
      <alignment horizontal="center"/>
      <protection locked="0"/>
    </xf>
    <xf numFmtId="10" fontId="1" fillId="0" borderId="16" xfId="55" applyNumberFormat="1" applyFont="1" applyFill="1" applyBorder="1" applyAlignment="1" applyProtection="1">
      <alignment horizontal="center"/>
      <protection locked="0"/>
    </xf>
    <xf numFmtId="10" fontId="1" fillId="0" borderId="16" xfId="55" applyNumberFormat="1" applyFont="1" applyFill="1" applyBorder="1" applyAlignment="1" applyProtection="1">
      <alignment horizontal="center"/>
      <protection locked="0"/>
    </xf>
    <xf numFmtId="10" fontId="15" fillId="34" borderId="19" xfId="55" applyNumberFormat="1" applyFont="1" applyFill="1" applyBorder="1" applyAlignment="1">
      <alignment horizontal="center"/>
    </xf>
    <xf numFmtId="10" fontId="6" fillId="34" borderId="16" xfId="55" applyNumberFormat="1" applyFont="1" applyFill="1" applyBorder="1" applyAlignment="1" applyProtection="1">
      <alignment horizontal="center"/>
      <protection locked="0"/>
    </xf>
    <xf numFmtId="10" fontId="6" fillId="0" borderId="16" xfId="55" applyNumberFormat="1" applyFont="1" applyFill="1" applyBorder="1" applyAlignment="1">
      <alignment horizontal="center"/>
    </xf>
    <xf numFmtId="10" fontId="1" fillId="0" borderId="16" xfId="55" applyNumberFormat="1" applyFont="1" applyFill="1" applyBorder="1" applyAlignment="1">
      <alignment horizontal="center"/>
    </xf>
    <xf numFmtId="10" fontId="15" fillId="0" borderId="16" xfId="55" applyNumberFormat="1" applyFont="1" applyFill="1" applyBorder="1" applyAlignment="1">
      <alignment horizontal="center"/>
    </xf>
    <xf numFmtId="10" fontId="1" fillId="0" borderId="16" xfId="55" applyNumberFormat="1" applyFont="1" applyFill="1" applyBorder="1" applyAlignment="1">
      <alignment horizontal="center" vertical="center"/>
    </xf>
    <xf numFmtId="10" fontId="15" fillId="34" borderId="16" xfId="55" applyNumberFormat="1" applyFont="1" applyFill="1" applyBorder="1" applyAlignment="1">
      <alignment horizontal="center"/>
    </xf>
    <xf numFmtId="10" fontId="15" fillId="34" borderId="26" xfId="55" applyNumberFormat="1" applyFont="1" applyFill="1" applyBorder="1" applyAlignment="1">
      <alignment horizontal="center"/>
    </xf>
    <xf numFmtId="10" fontId="6" fillId="34" borderId="19" xfId="55" applyNumberFormat="1" applyFont="1" applyFill="1" applyBorder="1" applyAlignment="1" applyProtection="1">
      <alignment horizontal="center"/>
      <protection locked="0"/>
    </xf>
    <xf numFmtId="10" fontId="15" fillId="0" borderId="0" xfId="55" applyNumberFormat="1" applyFont="1" applyFill="1" applyAlignment="1">
      <alignment horizontal="center"/>
    </xf>
    <xf numFmtId="10" fontId="1" fillId="0" borderId="0" xfId="55" applyNumberFormat="1" applyFont="1" applyFill="1" applyAlignment="1">
      <alignment horizontal="center"/>
    </xf>
    <xf numFmtId="10" fontId="15" fillId="34" borderId="0" xfId="55" applyNumberFormat="1" applyFont="1" applyFill="1" applyBorder="1" applyAlignment="1">
      <alignment horizontal="center"/>
    </xf>
    <xf numFmtId="0" fontId="6" fillId="0" borderId="15" xfId="33" applyFont="1" applyFill="1" applyBorder="1">
      <alignment/>
      <protection/>
    </xf>
    <xf numFmtId="3" fontId="15" fillId="0" borderId="16" xfId="33" applyNumberFormat="1" applyFont="1" applyFill="1" applyBorder="1" applyAlignment="1" applyProtection="1">
      <alignment horizontal="center"/>
      <protection locked="0"/>
    </xf>
    <xf numFmtId="10" fontId="6" fillId="0" borderId="16" xfId="55" applyNumberFormat="1" applyFont="1" applyFill="1" applyBorder="1" applyAlignment="1" applyProtection="1">
      <alignment horizontal="center"/>
      <protection locked="0"/>
    </xf>
    <xf numFmtId="3" fontId="6" fillId="0" borderId="16" xfId="33" applyNumberFormat="1" applyFont="1" applyFill="1" applyBorder="1" applyAlignment="1" applyProtection="1">
      <alignment horizontal="center"/>
      <protection locked="0"/>
    </xf>
    <xf numFmtId="3" fontId="15" fillId="0" borderId="16" xfId="33" applyNumberFormat="1" applyFont="1" applyFill="1" applyBorder="1" applyAlignment="1">
      <alignment horizontal="center" vertical="center"/>
      <protection/>
    </xf>
    <xf numFmtId="10" fontId="6" fillId="0" borderId="16" xfId="55" applyNumberFormat="1" applyFont="1" applyFill="1" applyBorder="1" applyAlignment="1">
      <alignment horizontal="center" vertical="center"/>
    </xf>
    <xf numFmtId="3" fontId="6" fillId="0" borderId="16" xfId="33" applyNumberFormat="1" applyFont="1" applyFill="1" applyBorder="1" applyAlignment="1">
      <alignment horizontal="center" vertical="center"/>
      <protection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9" fontId="19" fillId="0" borderId="29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6" fillId="34" borderId="25" xfId="33" applyNumberFormat="1" applyFont="1" applyFill="1" applyBorder="1" applyAlignment="1" applyProtection="1">
      <alignment horizontal="center"/>
      <protection locked="0"/>
    </xf>
    <xf numFmtId="3" fontId="1" fillId="0" borderId="25" xfId="33" applyNumberFormat="1" applyFont="1" applyFill="1" applyBorder="1" applyAlignment="1" applyProtection="1">
      <alignment horizontal="center"/>
      <protection locked="0"/>
    </xf>
    <xf numFmtId="3" fontId="1" fillId="0" borderId="25" xfId="33" applyNumberFormat="1" applyFont="1" applyFill="1" applyBorder="1" applyAlignment="1">
      <alignment horizontal="center"/>
      <protection/>
    </xf>
    <xf numFmtId="3" fontId="6" fillId="34" borderId="25" xfId="33" applyNumberFormat="1" applyFont="1" applyFill="1" applyBorder="1" applyAlignment="1">
      <alignment horizontal="center"/>
      <protection/>
    </xf>
    <xf numFmtId="3" fontId="1" fillId="34" borderId="25" xfId="33" applyNumberFormat="1" applyFont="1" applyFill="1" applyBorder="1" applyAlignment="1">
      <alignment horizontal="center"/>
      <protection/>
    </xf>
    <xf numFmtId="3" fontId="1" fillId="0" borderId="30" xfId="33" applyNumberFormat="1" applyFont="1" applyFill="1" applyBorder="1" applyAlignment="1" applyProtection="1">
      <alignment horizontal="center"/>
      <protection locked="0"/>
    </xf>
    <xf numFmtId="3" fontId="15" fillId="34" borderId="31" xfId="33" applyNumberFormat="1" applyFont="1" applyFill="1" applyBorder="1" applyAlignment="1">
      <alignment horizontal="center"/>
      <protection/>
    </xf>
    <xf numFmtId="3" fontId="1" fillId="34" borderId="30" xfId="33" applyNumberFormat="1" applyFont="1" applyFill="1" applyBorder="1" applyAlignment="1">
      <alignment horizontal="center"/>
      <protection/>
    </xf>
    <xf numFmtId="3" fontId="15" fillId="34" borderId="32" xfId="33" applyNumberFormat="1" applyFont="1" applyFill="1" applyBorder="1" applyAlignment="1" applyProtection="1">
      <alignment horizontal="center"/>
      <protection locked="0"/>
    </xf>
    <xf numFmtId="0" fontId="5" fillId="34" borderId="15" xfId="33" applyFont="1" applyFill="1" applyBorder="1">
      <alignment/>
      <protection/>
    </xf>
    <xf numFmtId="0" fontId="5" fillId="34" borderId="0" xfId="33" applyFont="1" applyFill="1" applyBorder="1">
      <alignment/>
      <protection/>
    </xf>
    <xf numFmtId="1" fontId="4" fillId="33" borderId="32" xfId="33" applyNumberFormat="1" applyFont="1" applyFill="1" applyBorder="1" applyAlignment="1">
      <alignment horizontal="center"/>
      <protection/>
    </xf>
    <xf numFmtId="10" fontId="6" fillId="34" borderId="0" xfId="55" applyNumberFormat="1" applyFont="1" applyFill="1" applyBorder="1" applyAlignment="1" applyProtection="1">
      <alignment horizontal="center"/>
      <protection locked="0"/>
    </xf>
    <xf numFmtId="10" fontId="1" fillId="0" borderId="0" xfId="55" applyNumberFormat="1" applyFont="1" applyFill="1" applyBorder="1" applyAlignment="1">
      <alignment horizontal="center"/>
    </xf>
    <xf numFmtId="10" fontId="15" fillId="34" borderId="0" xfId="55" applyNumberFormat="1" applyFont="1" applyFill="1" applyBorder="1" applyAlignment="1" applyProtection="1">
      <alignment horizontal="center"/>
      <protection locked="0"/>
    </xf>
    <xf numFmtId="10" fontId="1" fillId="0" borderId="0" xfId="55" applyNumberFormat="1" applyFont="1" applyFill="1" applyBorder="1" applyAlignment="1">
      <alignment horizontal="center"/>
    </xf>
    <xf numFmtId="10" fontId="6" fillId="34" borderId="0" xfId="55" applyNumberFormat="1" applyFont="1" applyFill="1" applyBorder="1" applyAlignment="1">
      <alignment horizontal="center"/>
    </xf>
    <xf numFmtId="10" fontId="15" fillId="34" borderId="0" xfId="55" applyNumberFormat="1" applyFont="1" applyFill="1" applyBorder="1" applyAlignment="1">
      <alignment horizontal="center" vertical="center"/>
    </xf>
    <xf numFmtId="10" fontId="1" fillId="34" borderId="0" xfId="55" applyNumberFormat="1" applyFont="1" applyFill="1" applyBorder="1" applyAlignment="1">
      <alignment horizontal="center"/>
    </xf>
    <xf numFmtId="10" fontId="1" fillId="0" borderId="22" xfId="55" applyNumberFormat="1" applyFont="1" applyFill="1" applyBorder="1" applyAlignment="1" applyProtection="1">
      <alignment horizontal="center"/>
      <protection locked="0"/>
    </xf>
    <xf numFmtId="10" fontId="15" fillId="34" borderId="13" xfId="55" applyNumberFormat="1" applyFont="1" applyFill="1" applyBorder="1" applyAlignment="1">
      <alignment horizontal="center"/>
    </xf>
    <xf numFmtId="10" fontId="1" fillId="34" borderId="22" xfId="55" applyNumberFormat="1" applyFont="1" applyFill="1" applyBorder="1" applyAlignment="1">
      <alignment horizontal="center"/>
    </xf>
    <xf numFmtId="10" fontId="15" fillId="34" borderId="33" xfId="55" applyNumberFormat="1" applyFont="1" applyFill="1" applyBorder="1" applyAlignment="1" applyProtection="1">
      <alignment horizontal="center"/>
      <protection locked="0"/>
    </xf>
    <xf numFmtId="10" fontId="15" fillId="34" borderId="28" xfId="55" applyNumberFormat="1" applyFont="1" applyFill="1" applyBorder="1" applyAlignment="1" applyProtection="1">
      <alignment horizontal="center"/>
      <protection locked="0"/>
    </xf>
    <xf numFmtId="10" fontId="15" fillId="34" borderId="10" xfId="55" applyNumberFormat="1" applyFont="1" applyFill="1" applyBorder="1" applyAlignment="1" applyProtection="1">
      <alignment horizontal="center"/>
      <protection locked="0"/>
    </xf>
    <xf numFmtId="10" fontId="2" fillId="0" borderId="0" xfId="55" applyNumberFormat="1" applyFont="1" applyFill="1" applyBorder="1" applyAlignment="1">
      <alignment horizontal="center"/>
    </xf>
    <xf numFmtId="10" fontId="6" fillId="33" borderId="26" xfId="55" applyNumberFormat="1" applyFont="1" applyFill="1" applyBorder="1" applyAlignment="1">
      <alignment horizontal="center"/>
    </xf>
    <xf numFmtId="10" fontId="6" fillId="33" borderId="0" xfId="55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3" fontId="12" fillId="34" borderId="24" xfId="0" applyNumberFormat="1" applyFont="1" applyFill="1" applyBorder="1" applyAlignment="1">
      <alignment/>
    </xf>
    <xf numFmtId="3" fontId="23" fillId="35" borderId="24" xfId="0" applyNumberFormat="1" applyFont="1" applyFill="1" applyBorder="1" applyAlignment="1">
      <alignment/>
    </xf>
    <xf numFmtId="0" fontId="23" fillId="35" borderId="24" xfId="0" applyFont="1" applyFill="1" applyBorder="1" applyAlignment="1">
      <alignment horizontal="center" wrapText="1"/>
    </xf>
    <xf numFmtId="3" fontId="23" fillId="35" borderId="24" xfId="0" applyNumberFormat="1" applyFont="1" applyFill="1" applyBorder="1" applyAlignment="1">
      <alignment/>
    </xf>
    <xf numFmtId="0" fontId="23" fillId="36" borderId="24" xfId="0" applyFont="1" applyFill="1" applyBorder="1" applyAlignment="1" quotePrefix="1">
      <alignment horizontal="center" wrapText="1"/>
    </xf>
    <xf numFmtId="10" fontId="0" fillId="36" borderId="24" xfId="55" applyNumberFormat="1" applyFont="1" applyFill="1" applyBorder="1" applyAlignment="1">
      <alignment/>
    </xf>
    <xf numFmtId="10" fontId="0" fillId="36" borderId="24" xfId="55" applyNumberFormat="1" applyFont="1" applyFill="1" applyBorder="1" applyAlignment="1">
      <alignment/>
    </xf>
    <xf numFmtId="9" fontId="19" fillId="0" borderId="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3" fontId="1" fillId="0" borderId="24" xfId="33" applyNumberFormat="1" applyFont="1" applyFill="1" applyBorder="1" applyAlignment="1">
      <alignment horizontal="center"/>
      <protection/>
    </xf>
    <xf numFmtId="0" fontId="2" fillId="0" borderId="24" xfId="33" applyFont="1" applyFill="1" applyBorder="1" applyAlignment="1">
      <alignment horizontal="center"/>
      <protection/>
    </xf>
    <xf numFmtId="3" fontId="1" fillId="0" borderId="24" xfId="33" applyNumberFormat="1" applyFont="1" applyFill="1" applyBorder="1" applyAlignment="1" applyProtection="1">
      <alignment horizontal="center"/>
      <protection locked="0"/>
    </xf>
    <xf numFmtId="3" fontId="1" fillId="0" borderId="0" xfId="33" applyNumberFormat="1" applyFont="1" applyFill="1" applyAlignment="1">
      <alignment horizontal="center"/>
      <protection/>
    </xf>
    <xf numFmtId="0" fontId="26" fillId="0" borderId="24" xfId="0" applyFont="1" applyBorder="1" applyAlignment="1">
      <alignment horizontal="left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6" fillId="34" borderId="0" xfId="33" applyNumberFormat="1" applyFont="1" applyFill="1" applyBorder="1" applyAlignment="1" applyProtection="1">
      <alignment horizontal="center"/>
      <protection locked="0"/>
    </xf>
    <xf numFmtId="3" fontId="15" fillId="34" borderId="0" xfId="33" applyNumberFormat="1" applyFont="1" applyFill="1" applyBorder="1" applyAlignment="1">
      <alignment horizontal="center"/>
      <protection/>
    </xf>
    <xf numFmtId="3" fontId="15" fillId="34" borderId="0" xfId="33" applyNumberFormat="1" applyFont="1" applyFill="1" applyBorder="1" applyAlignment="1" applyProtection="1">
      <alignment horizontal="center"/>
      <protection locked="0"/>
    </xf>
    <xf numFmtId="3" fontId="1" fillId="0" borderId="0" xfId="33" applyNumberFormat="1" applyFont="1" applyFill="1" applyBorder="1" applyAlignment="1">
      <alignment horizontal="center"/>
      <protection/>
    </xf>
    <xf numFmtId="3" fontId="6" fillId="34" borderId="0" xfId="33" applyNumberFormat="1" applyFont="1" applyFill="1" applyBorder="1" applyAlignment="1">
      <alignment horizontal="center"/>
      <protection/>
    </xf>
    <xf numFmtId="3" fontId="15" fillId="34" borderId="0" xfId="33" applyNumberFormat="1" applyFont="1" applyFill="1" applyBorder="1" applyAlignment="1">
      <alignment horizontal="center" vertical="center"/>
      <protection/>
    </xf>
    <xf numFmtId="3" fontId="1" fillId="34" borderId="0" xfId="33" applyNumberFormat="1" applyFont="1" applyFill="1" applyBorder="1" applyAlignment="1">
      <alignment horizontal="center"/>
      <protection/>
    </xf>
    <xf numFmtId="3" fontId="1" fillId="0" borderId="22" xfId="33" applyNumberFormat="1" applyFont="1" applyFill="1" applyBorder="1" applyAlignment="1" applyProtection="1">
      <alignment horizontal="center"/>
      <protection locked="0"/>
    </xf>
    <xf numFmtId="3" fontId="15" fillId="34" borderId="13" xfId="33" applyNumberFormat="1" applyFont="1" applyFill="1" applyBorder="1" applyAlignment="1">
      <alignment horizontal="center"/>
      <protection/>
    </xf>
    <xf numFmtId="3" fontId="1" fillId="34" borderId="22" xfId="33" applyNumberFormat="1" applyFont="1" applyFill="1" applyBorder="1" applyAlignment="1">
      <alignment horizontal="center"/>
      <protection/>
    </xf>
    <xf numFmtId="3" fontId="1" fillId="33" borderId="11" xfId="33" applyNumberFormat="1" applyFont="1" applyFill="1" applyBorder="1" applyAlignment="1">
      <alignment horizontal="center"/>
      <protection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24" xfId="33" applyFont="1" applyFill="1" applyBorder="1" applyAlignment="1">
      <alignment horizontal="left" vertical="center" wrapText="1"/>
      <protection/>
    </xf>
    <xf numFmtId="0" fontId="2" fillId="0" borderId="24" xfId="33" applyFont="1" applyFill="1" applyBorder="1" applyAlignment="1">
      <alignment horizontal="left"/>
      <protection/>
    </xf>
    <xf numFmtId="0" fontId="22" fillId="37" borderId="10" xfId="33" applyFont="1" applyFill="1" applyBorder="1" applyAlignment="1">
      <alignment horizontal="center"/>
      <protection/>
    </xf>
    <xf numFmtId="0" fontId="22" fillId="37" borderId="11" xfId="33" applyFont="1" applyFill="1" applyBorder="1" applyAlignment="1">
      <alignment horizontal="center"/>
      <protection/>
    </xf>
    <xf numFmtId="4" fontId="4" fillId="33" borderId="10" xfId="33" applyNumberFormat="1" applyFont="1" applyFill="1" applyBorder="1" applyAlignment="1">
      <alignment horizontal="center"/>
      <protection/>
    </xf>
    <xf numFmtId="4" fontId="4" fillId="33" borderId="11" xfId="33" applyNumberFormat="1" applyFont="1" applyFill="1" applyBorder="1" applyAlignment="1">
      <alignment horizontal="center"/>
      <protection/>
    </xf>
    <xf numFmtId="4" fontId="4" fillId="33" borderId="23" xfId="33" applyNumberFormat="1" applyFont="1" applyFill="1" applyBorder="1" applyAlignment="1">
      <alignment horizontal="center"/>
      <protection/>
    </xf>
    <xf numFmtId="10" fontId="4" fillId="33" borderId="10" xfId="33" applyNumberFormat="1" applyFont="1" applyFill="1" applyBorder="1" applyAlignment="1">
      <alignment horizontal="center"/>
      <protection/>
    </xf>
    <xf numFmtId="10" fontId="4" fillId="33" borderId="11" xfId="33" applyNumberFormat="1" applyFont="1" applyFill="1" applyBorder="1" applyAlignment="1">
      <alignment horizontal="center"/>
      <protection/>
    </xf>
    <xf numFmtId="10" fontId="4" fillId="33" borderId="23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1" xfId="33" applyFont="1" applyFill="1" applyBorder="1" applyAlignment="1">
      <alignment horizontal="center"/>
      <protection/>
    </xf>
    <xf numFmtId="0" fontId="21" fillId="37" borderId="10" xfId="33" applyFont="1" applyFill="1" applyBorder="1" applyAlignment="1">
      <alignment horizontal="center"/>
      <protection/>
    </xf>
    <xf numFmtId="0" fontId="21" fillId="37" borderId="11" xfId="33" applyFont="1" applyFill="1" applyBorder="1" applyAlignment="1">
      <alignment horizontal="center"/>
      <protection/>
    </xf>
    <xf numFmtId="10" fontId="10" fillId="0" borderId="24" xfId="55" applyNumberFormat="1" applyFont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55" applyNumberFormat="1" applyFont="1" applyBorder="1" applyAlignment="1">
      <alignment horizontal="center" vertical="center" wrapText="1"/>
    </xf>
    <xf numFmtId="2" fontId="10" fillId="0" borderId="24" xfId="55" applyNumberFormat="1" applyFont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1" fillId="37" borderId="10" xfId="33" applyFont="1" applyFill="1" applyBorder="1" applyAlignment="1" quotePrefix="1">
      <alignment horizontal="center"/>
      <protection/>
    </xf>
    <xf numFmtId="0" fontId="0" fillId="0" borderId="11" xfId="0" applyBorder="1" applyAlignment="1">
      <alignment/>
    </xf>
    <xf numFmtId="0" fontId="1" fillId="0" borderId="34" xfId="33" applyFont="1" applyFill="1" applyBorder="1" applyAlignment="1">
      <alignment horizontal="left" vertical="center" wrapText="1"/>
      <protection/>
    </xf>
    <xf numFmtId="0" fontId="2" fillId="0" borderId="34" xfId="33" applyFont="1" applyFill="1" applyBorder="1" applyAlignment="1">
      <alignment horizontal="left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τελέσματα Χρήσ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9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421875" style="0" customWidth="1"/>
    <col min="2" max="2" width="22.00390625" style="0" customWidth="1"/>
    <col min="3" max="3" width="4.7109375" style="0" customWidth="1"/>
    <col min="4" max="4" width="10.140625" style="0" customWidth="1"/>
    <col min="5" max="5" width="10.8515625" style="0" customWidth="1"/>
    <col min="6" max="7" width="10.8515625" style="0" hidden="1" customWidth="1"/>
    <col min="8" max="8" width="9.8515625" style="0" customWidth="1"/>
    <col min="9" max="9" width="10.8515625" style="0" customWidth="1"/>
    <col min="10" max="11" width="10.8515625" style="0" hidden="1" customWidth="1"/>
    <col min="12" max="12" width="10.8515625" style="0" customWidth="1"/>
    <col min="13" max="13" width="11.421875" style="0" customWidth="1"/>
    <col min="14" max="15" width="11.421875" style="0" hidden="1" customWidth="1"/>
    <col min="16" max="16" width="10.28125" style="0" customWidth="1"/>
    <col min="17" max="17" width="12.8515625" style="0" customWidth="1"/>
    <col min="18" max="19" width="12.8515625" style="0" hidden="1" customWidth="1"/>
    <col min="20" max="20" width="12.421875" style="0" customWidth="1"/>
    <col min="21" max="16384" width="8.8515625" style="0" customWidth="1"/>
  </cols>
  <sheetData>
    <row r="1" spans="1:21" ht="18">
      <c r="A1" s="204" t="s">
        <v>149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ht="13.5" thickBot="1"/>
    <row r="3" spans="1:7" ht="13.5" thickBot="1">
      <c r="A3" s="84" t="s">
        <v>130</v>
      </c>
      <c r="E3" s="129">
        <v>2015</v>
      </c>
      <c r="F3" s="130"/>
      <c r="G3" s="130"/>
    </row>
    <row r="4" spans="1:7" ht="13.5" thickBot="1">
      <c r="A4" s="84"/>
      <c r="E4" s="130"/>
      <c r="F4" s="130"/>
      <c r="G4" s="130"/>
    </row>
    <row r="5" spans="1:7" ht="13.5" thickBot="1">
      <c r="A5" s="84" t="s">
        <v>136</v>
      </c>
      <c r="E5" s="129">
        <v>5</v>
      </c>
      <c r="F5" s="130"/>
      <c r="G5" s="130"/>
    </row>
    <row r="6" spans="5:7" ht="13.5" thickBot="1">
      <c r="E6" s="131"/>
      <c r="F6" s="131"/>
      <c r="G6" s="131"/>
    </row>
    <row r="7" spans="1:7" ht="13.5" thickBot="1">
      <c r="A7" s="84" t="s">
        <v>144</v>
      </c>
      <c r="E7" s="129">
        <v>5</v>
      </c>
      <c r="F7" s="130"/>
      <c r="G7" s="130"/>
    </row>
    <row r="8" spans="1:7" ht="13.5" thickBot="1">
      <c r="A8" s="84"/>
      <c r="E8" s="130"/>
      <c r="F8" s="130"/>
      <c r="G8" s="130"/>
    </row>
    <row r="9" spans="1:8" ht="13.5" thickBot="1">
      <c r="A9" s="84" t="s">
        <v>162</v>
      </c>
      <c r="E9" s="129">
        <v>1</v>
      </c>
      <c r="F9" s="130"/>
      <c r="G9" s="130"/>
      <c r="H9" t="s">
        <v>152</v>
      </c>
    </row>
    <row r="10" spans="1:8" ht="13.5" thickBot="1">
      <c r="A10" s="84"/>
      <c r="E10" s="130"/>
      <c r="F10" s="130"/>
      <c r="G10" s="130"/>
      <c r="H10" t="s">
        <v>153</v>
      </c>
    </row>
    <row r="11" spans="5:7" ht="13.5" hidden="1" thickBot="1">
      <c r="E11" s="131"/>
      <c r="F11" s="131"/>
      <c r="G11" s="131"/>
    </row>
    <row r="12" spans="1:8" ht="13.5" hidden="1" thickBot="1">
      <c r="A12" s="84" t="s">
        <v>131</v>
      </c>
      <c r="E12" s="129"/>
      <c r="F12" s="130"/>
      <c r="G12" s="130"/>
      <c r="H12" t="s">
        <v>145</v>
      </c>
    </row>
    <row r="13" spans="5:8" ht="12.75" hidden="1">
      <c r="E13" s="131"/>
      <c r="F13" s="131"/>
      <c r="G13" s="131"/>
      <c r="H13" t="s">
        <v>146</v>
      </c>
    </row>
    <row r="14" spans="5:8" ht="12.75" hidden="1">
      <c r="E14" s="131"/>
      <c r="F14" s="131"/>
      <c r="G14" s="131"/>
      <c r="H14" t="s">
        <v>147</v>
      </c>
    </row>
    <row r="15" spans="5:8" ht="12.75" hidden="1">
      <c r="E15" s="131"/>
      <c r="F15" s="131"/>
      <c r="G15" s="131"/>
      <c r="H15" t="s">
        <v>148</v>
      </c>
    </row>
    <row r="16" spans="5:8" ht="13.5" hidden="1" thickBot="1">
      <c r="E16" s="131"/>
      <c r="F16" s="131"/>
      <c r="G16" s="131"/>
      <c r="H16" t="s">
        <v>157</v>
      </c>
    </row>
    <row r="17" spans="1:7" ht="13.5" thickBot="1">
      <c r="A17" s="84" t="s">
        <v>135</v>
      </c>
      <c r="E17" s="132">
        <v>0.27</v>
      </c>
      <c r="F17" s="170"/>
      <c r="G17" s="170"/>
    </row>
    <row r="19" spans="1:21" s="162" customFormat="1" ht="25.5">
      <c r="A19" s="202" t="s">
        <v>150</v>
      </c>
      <c r="B19" s="203"/>
      <c r="C19" s="203"/>
      <c r="D19" s="165" t="s">
        <v>82</v>
      </c>
      <c r="E19" s="167" t="s">
        <v>161</v>
      </c>
      <c r="F19" s="167"/>
      <c r="G19" s="167"/>
      <c r="H19" s="165" t="s">
        <v>159</v>
      </c>
      <c r="I19" s="167" t="s">
        <v>161</v>
      </c>
      <c r="J19" s="167"/>
      <c r="K19" s="167"/>
      <c r="L19" s="165" t="s">
        <v>160</v>
      </c>
      <c r="M19" s="167" t="s">
        <v>161</v>
      </c>
      <c r="N19" s="167"/>
      <c r="O19" s="167"/>
      <c r="P19" s="165" t="s">
        <v>115</v>
      </c>
      <c r="Q19" s="167" t="s">
        <v>161</v>
      </c>
      <c r="R19" s="167"/>
      <c r="S19" s="167"/>
      <c r="T19" s="165" t="s">
        <v>97</v>
      </c>
      <c r="U19" s="167" t="s">
        <v>161</v>
      </c>
    </row>
    <row r="20" spans="1:21" ht="12.75">
      <c r="A20" s="133">
        <v>1</v>
      </c>
      <c r="B20" s="201" t="s">
        <v>187</v>
      </c>
      <c r="C20" s="201"/>
      <c r="D20" s="164">
        <f>ΑΧ!C24</f>
        <v>0</v>
      </c>
      <c r="E20" s="168" t="e">
        <f>D20/$D$30</f>
        <v>#DIV/0!</v>
      </c>
      <c r="F20" s="168"/>
      <c r="G20" s="168"/>
      <c r="H20" s="166">
        <f>ΑΧ!$C$16</f>
        <v>0</v>
      </c>
      <c r="I20" s="169" t="e">
        <f>H20/$D$32</f>
        <v>#DIV/0!</v>
      </c>
      <c r="J20" s="169"/>
      <c r="K20" s="169"/>
      <c r="L20" s="166">
        <f>ΑΧ!$C$4</f>
        <v>0</v>
      </c>
      <c r="M20" s="169" t="e">
        <f>L20/$D$33</f>
        <v>#DIV/0!</v>
      </c>
      <c r="N20" s="169"/>
      <c r="O20" s="169"/>
      <c r="P20" s="166">
        <f>ΙΣ!$D$32</f>
        <v>0</v>
      </c>
      <c r="Q20" s="169" t="e">
        <f>P20/$D$34</f>
        <v>#DIV/0!</v>
      </c>
      <c r="R20" s="169"/>
      <c r="S20" s="169"/>
      <c r="T20" s="166">
        <f>ΙΣ!$D$24</f>
        <v>0</v>
      </c>
      <c r="U20" s="169" t="e">
        <f>T20/$D$31</f>
        <v>#DIV/0!</v>
      </c>
    </row>
    <row r="21" spans="1:21" ht="12.75">
      <c r="A21" s="133">
        <v>2</v>
      </c>
      <c r="B21" s="201"/>
      <c r="C21" s="201"/>
      <c r="D21" s="164">
        <f>'ΑΧ (2)'!C24</f>
        <v>0</v>
      </c>
      <c r="E21" s="168" t="e">
        <f aca="true" t="shared" si="0" ref="E21:E29">D21/$D$30</f>
        <v>#DIV/0!</v>
      </c>
      <c r="F21" s="168"/>
      <c r="G21" s="168"/>
      <c r="H21" s="166">
        <f>'ΑΧ (2)'!$C$16</f>
        <v>0</v>
      </c>
      <c r="I21" s="169" t="e">
        <f aca="true" t="shared" si="1" ref="I21:I29">H21/$D$32</f>
        <v>#DIV/0!</v>
      </c>
      <c r="J21" s="169"/>
      <c r="K21" s="169"/>
      <c r="L21" s="166">
        <f>'ΑΧ (2)'!$C$4</f>
        <v>0</v>
      </c>
      <c r="M21" s="169" t="e">
        <f aca="true" t="shared" si="2" ref="M21:M29">L21/$D$33</f>
        <v>#DIV/0!</v>
      </c>
      <c r="N21" s="169"/>
      <c r="O21" s="169"/>
      <c r="P21" s="166">
        <f>'ΙΣ (2)'!$D$32</f>
        <v>0</v>
      </c>
      <c r="Q21" s="169" t="e">
        <f aca="true" t="shared" si="3" ref="Q21:Q29">P21/$D$34</f>
        <v>#DIV/0!</v>
      </c>
      <c r="R21" s="169"/>
      <c r="S21" s="169"/>
      <c r="T21" s="166">
        <f>'ΙΣ (2)'!$D$24</f>
        <v>0</v>
      </c>
      <c r="U21" s="169" t="e">
        <f aca="true" t="shared" si="4" ref="U21:U29">T21/$D$31</f>
        <v>#DIV/0!</v>
      </c>
    </row>
    <row r="22" spans="1:21" ht="12.75">
      <c r="A22" s="133">
        <v>3</v>
      </c>
      <c r="B22" s="201"/>
      <c r="C22" s="201"/>
      <c r="D22" s="164">
        <f>'ΑΧ (3)'!C24</f>
        <v>0</v>
      </c>
      <c r="E22" s="168" t="e">
        <f t="shared" si="0"/>
        <v>#DIV/0!</v>
      </c>
      <c r="F22" s="168"/>
      <c r="G22" s="168"/>
      <c r="H22" s="166">
        <f>'ΑΧ (3)'!$C$16</f>
        <v>0</v>
      </c>
      <c r="I22" s="169" t="e">
        <f t="shared" si="1"/>
        <v>#DIV/0!</v>
      </c>
      <c r="J22" s="169"/>
      <c r="K22" s="169"/>
      <c r="L22" s="166">
        <f>'ΑΧ (3)'!$C$4</f>
        <v>0</v>
      </c>
      <c r="M22" s="169" t="e">
        <f t="shared" si="2"/>
        <v>#DIV/0!</v>
      </c>
      <c r="N22" s="169"/>
      <c r="O22" s="169"/>
      <c r="P22" s="166">
        <f>'ΙΣ (3)'!$D$32</f>
        <v>0</v>
      </c>
      <c r="Q22" s="169" t="e">
        <f t="shared" si="3"/>
        <v>#DIV/0!</v>
      </c>
      <c r="R22" s="169"/>
      <c r="S22" s="169"/>
      <c r="T22" s="166">
        <f>'ΙΣ (3)'!$D$24</f>
        <v>0</v>
      </c>
      <c r="U22" s="169" t="e">
        <f t="shared" si="4"/>
        <v>#DIV/0!</v>
      </c>
    </row>
    <row r="23" spans="1:21" ht="12.75">
      <c r="A23" s="133">
        <v>4</v>
      </c>
      <c r="B23" s="201"/>
      <c r="C23" s="201"/>
      <c r="D23" s="164">
        <f>'ΑΧ (4)'!C24</f>
        <v>0</v>
      </c>
      <c r="E23" s="168" t="e">
        <f t="shared" si="0"/>
        <v>#DIV/0!</v>
      </c>
      <c r="F23" s="168"/>
      <c r="G23" s="168"/>
      <c r="H23" s="166">
        <f>'ΑΧ (4)'!$C$16</f>
        <v>0</v>
      </c>
      <c r="I23" s="169" t="e">
        <f t="shared" si="1"/>
        <v>#DIV/0!</v>
      </c>
      <c r="J23" s="169"/>
      <c r="K23" s="169"/>
      <c r="L23" s="166">
        <f>'ΑΧ (4)'!$C$4</f>
        <v>0</v>
      </c>
      <c r="M23" s="169" t="e">
        <f t="shared" si="2"/>
        <v>#DIV/0!</v>
      </c>
      <c r="N23" s="169"/>
      <c r="O23" s="169"/>
      <c r="P23" s="166">
        <f>'ΙΣ (4)'!$D$32</f>
        <v>0</v>
      </c>
      <c r="Q23" s="169" t="e">
        <f t="shared" si="3"/>
        <v>#DIV/0!</v>
      </c>
      <c r="R23" s="169"/>
      <c r="S23" s="169"/>
      <c r="T23" s="166">
        <f>'ΙΣ (4)'!$D$24</f>
        <v>0</v>
      </c>
      <c r="U23" s="169" t="e">
        <f t="shared" si="4"/>
        <v>#DIV/0!</v>
      </c>
    </row>
    <row r="24" spans="1:21" ht="12.75">
      <c r="A24" s="133">
        <v>5</v>
      </c>
      <c r="B24" s="201"/>
      <c r="C24" s="201"/>
      <c r="D24" s="164">
        <f>'ΑΧ (5)'!C24</f>
        <v>0</v>
      </c>
      <c r="E24" s="168" t="e">
        <f t="shared" si="0"/>
        <v>#DIV/0!</v>
      </c>
      <c r="F24" s="168"/>
      <c r="G24" s="168"/>
      <c r="H24" s="166">
        <f>'ΑΧ (5)'!$C$16</f>
        <v>0</v>
      </c>
      <c r="I24" s="169" t="e">
        <f t="shared" si="1"/>
        <v>#DIV/0!</v>
      </c>
      <c r="J24" s="169"/>
      <c r="K24" s="169"/>
      <c r="L24" s="166">
        <f>'ΑΧ (5)'!$C$4</f>
        <v>0</v>
      </c>
      <c r="M24" s="169" t="e">
        <f t="shared" si="2"/>
        <v>#DIV/0!</v>
      </c>
      <c r="N24" s="169"/>
      <c r="O24" s="169"/>
      <c r="P24" s="166">
        <f>'ΙΣ (5)'!$D$32</f>
        <v>0</v>
      </c>
      <c r="Q24" s="169" t="e">
        <f t="shared" si="3"/>
        <v>#DIV/0!</v>
      </c>
      <c r="R24" s="169"/>
      <c r="S24" s="169"/>
      <c r="T24" s="166">
        <f>'ΙΣ (5)'!$D$24</f>
        <v>0</v>
      </c>
      <c r="U24" s="169" t="e">
        <f t="shared" si="4"/>
        <v>#DIV/0!</v>
      </c>
    </row>
    <row r="25" spans="1:21" ht="12.75" hidden="1">
      <c r="A25" s="133">
        <v>6</v>
      </c>
      <c r="B25" s="201"/>
      <c r="C25" s="201"/>
      <c r="D25" s="164">
        <f>'ΑΧ (6)'!C24</f>
        <v>0</v>
      </c>
      <c r="E25" s="168" t="e">
        <f t="shared" si="0"/>
        <v>#DIV/0!</v>
      </c>
      <c r="F25" s="168"/>
      <c r="G25" s="168"/>
      <c r="H25" s="166">
        <f>'ΑΧ (6)'!$C$16</f>
        <v>0</v>
      </c>
      <c r="I25" s="169" t="e">
        <f t="shared" si="1"/>
        <v>#DIV/0!</v>
      </c>
      <c r="J25" s="169"/>
      <c r="K25" s="169"/>
      <c r="L25" s="166">
        <f>'ΑΧ (6)'!$C$4</f>
        <v>0</v>
      </c>
      <c r="M25" s="169" t="e">
        <f t="shared" si="2"/>
        <v>#DIV/0!</v>
      </c>
      <c r="N25" s="169"/>
      <c r="O25" s="169"/>
      <c r="P25" s="166">
        <f>'ΙΣ (6)'!$D$32</f>
        <v>0</v>
      </c>
      <c r="Q25" s="169" t="e">
        <f t="shared" si="3"/>
        <v>#DIV/0!</v>
      </c>
      <c r="R25" s="169"/>
      <c r="S25" s="169"/>
      <c r="T25" s="166">
        <f>'ΙΣ (6)'!$D$24</f>
        <v>0</v>
      </c>
      <c r="U25" s="169" t="e">
        <f t="shared" si="4"/>
        <v>#DIV/0!</v>
      </c>
    </row>
    <row r="26" spans="1:21" ht="12.75" hidden="1">
      <c r="A26" s="133">
        <v>7</v>
      </c>
      <c r="B26" s="201"/>
      <c r="C26" s="201"/>
      <c r="D26" s="164">
        <f>'ΑΧ (7)'!C24</f>
        <v>0</v>
      </c>
      <c r="E26" s="168" t="e">
        <f t="shared" si="0"/>
        <v>#DIV/0!</v>
      </c>
      <c r="F26" s="168"/>
      <c r="G26" s="168"/>
      <c r="H26" s="166">
        <f>'ΑΧ (7)'!$C$16</f>
        <v>0</v>
      </c>
      <c r="I26" s="169" t="e">
        <f t="shared" si="1"/>
        <v>#DIV/0!</v>
      </c>
      <c r="J26" s="169"/>
      <c r="K26" s="169"/>
      <c r="L26" s="166">
        <f>'ΑΧ (7)'!$C$4</f>
        <v>0</v>
      </c>
      <c r="M26" s="169" t="e">
        <f t="shared" si="2"/>
        <v>#DIV/0!</v>
      </c>
      <c r="N26" s="169"/>
      <c r="O26" s="169"/>
      <c r="P26" s="166">
        <f>'ΙΣ (7)'!$D$32</f>
        <v>0</v>
      </c>
      <c r="Q26" s="169" t="e">
        <f t="shared" si="3"/>
        <v>#DIV/0!</v>
      </c>
      <c r="R26" s="169"/>
      <c r="S26" s="169"/>
      <c r="T26" s="166">
        <f>'ΙΣ (7)'!$D$24</f>
        <v>0</v>
      </c>
      <c r="U26" s="169" t="e">
        <f t="shared" si="4"/>
        <v>#DIV/0!</v>
      </c>
    </row>
    <row r="27" spans="1:21" ht="12.75" hidden="1">
      <c r="A27" s="133">
        <v>8</v>
      </c>
      <c r="B27" s="201"/>
      <c r="C27" s="201"/>
      <c r="D27" s="164">
        <f>'ΑΧ (8)'!C24</f>
        <v>0</v>
      </c>
      <c r="E27" s="168" t="e">
        <f t="shared" si="0"/>
        <v>#DIV/0!</v>
      </c>
      <c r="F27" s="168"/>
      <c r="G27" s="168"/>
      <c r="H27" s="166">
        <f>'ΑΧ (8)'!$C$16</f>
        <v>0</v>
      </c>
      <c r="I27" s="169" t="e">
        <f t="shared" si="1"/>
        <v>#DIV/0!</v>
      </c>
      <c r="J27" s="169"/>
      <c r="K27" s="169"/>
      <c r="L27" s="166">
        <f>'ΑΧ (8)'!$C$4</f>
        <v>0</v>
      </c>
      <c r="M27" s="169" t="e">
        <f t="shared" si="2"/>
        <v>#DIV/0!</v>
      </c>
      <c r="N27" s="169"/>
      <c r="O27" s="169"/>
      <c r="P27" s="166">
        <f>'ΙΣ (8)'!$D$32</f>
        <v>0</v>
      </c>
      <c r="Q27" s="169" t="e">
        <f t="shared" si="3"/>
        <v>#DIV/0!</v>
      </c>
      <c r="R27" s="169"/>
      <c r="S27" s="169"/>
      <c r="T27" s="166">
        <f>'ΙΣ (8)'!$D$24</f>
        <v>0</v>
      </c>
      <c r="U27" s="169" t="e">
        <f t="shared" si="4"/>
        <v>#DIV/0!</v>
      </c>
    </row>
    <row r="28" spans="1:21" ht="12.75" hidden="1">
      <c r="A28" s="133">
        <v>9</v>
      </c>
      <c r="B28" s="201"/>
      <c r="C28" s="201"/>
      <c r="D28" s="164">
        <f>'ΑΧ (9)'!C24</f>
        <v>0</v>
      </c>
      <c r="E28" s="168" t="e">
        <f t="shared" si="0"/>
        <v>#DIV/0!</v>
      </c>
      <c r="F28" s="168"/>
      <c r="G28" s="168"/>
      <c r="H28" s="166">
        <f>'ΑΧ (9)'!$C$16</f>
        <v>0</v>
      </c>
      <c r="I28" s="169" t="e">
        <f t="shared" si="1"/>
        <v>#DIV/0!</v>
      </c>
      <c r="J28" s="169"/>
      <c r="K28" s="169"/>
      <c r="L28" s="166">
        <f>'ΑΧ (9)'!$C$4</f>
        <v>0</v>
      </c>
      <c r="M28" s="169" t="e">
        <f t="shared" si="2"/>
        <v>#DIV/0!</v>
      </c>
      <c r="N28" s="169"/>
      <c r="O28" s="169"/>
      <c r="P28" s="166">
        <f>'ΙΣ (9)'!$D$32</f>
        <v>0</v>
      </c>
      <c r="Q28" s="169" t="e">
        <f t="shared" si="3"/>
        <v>#DIV/0!</v>
      </c>
      <c r="R28" s="169"/>
      <c r="S28" s="169"/>
      <c r="T28" s="166">
        <f>'ΙΣ (9)'!$D$24</f>
        <v>0</v>
      </c>
      <c r="U28" s="169" t="e">
        <f t="shared" si="4"/>
        <v>#DIV/0!</v>
      </c>
    </row>
    <row r="29" spans="1:21" ht="12.75" hidden="1">
      <c r="A29" s="133">
        <v>10</v>
      </c>
      <c r="B29" s="201"/>
      <c r="C29" s="201"/>
      <c r="D29" s="164">
        <f>'ΑΧ (10)'!C24</f>
        <v>0</v>
      </c>
      <c r="E29" s="168" t="e">
        <f t="shared" si="0"/>
        <v>#DIV/0!</v>
      </c>
      <c r="F29" s="168"/>
      <c r="G29" s="168"/>
      <c r="H29" s="166">
        <f>'ΑΧ (10)'!$C$16</f>
        <v>0</v>
      </c>
      <c r="I29" s="169" t="e">
        <f t="shared" si="1"/>
        <v>#DIV/0!</v>
      </c>
      <c r="J29" s="169"/>
      <c r="K29" s="169"/>
      <c r="L29" s="166">
        <f>'ΑΧ (10)'!$C$4</f>
        <v>0</v>
      </c>
      <c r="M29" s="169" t="e">
        <f t="shared" si="2"/>
        <v>#DIV/0!</v>
      </c>
      <c r="N29" s="169"/>
      <c r="O29" s="169"/>
      <c r="P29" s="166">
        <f>'ΙΣ (10)'!$D$32</f>
        <v>0</v>
      </c>
      <c r="Q29" s="169" t="e">
        <f t="shared" si="3"/>
        <v>#DIV/0!</v>
      </c>
      <c r="R29" s="169"/>
      <c r="S29" s="169"/>
      <c r="T29" s="166">
        <f>'ΙΣ (10)'!$D$24</f>
        <v>0</v>
      </c>
      <c r="U29" s="169" t="e">
        <f t="shared" si="4"/>
        <v>#DIV/0!</v>
      </c>
    </row>
    <row r="30" spans="1:4" ht="12.75">
      <c r="A30" s="198" t="s">
        <v>154</v>
      </c>
      <c r="B30" s="199"/>
      <c r="C30" s="200"/>
      <c r="D30" s="163">
        <f>ΑΧ!C24+'ΑΧ (2)'!C24+'ΑΧ (2)'!C24+'ΑΧ (3)'!C24+'ΑΧ (4)'!C24+'ΑΧ (5)'!C24+'ΑΧ (6)'!C24+'ΑΧ (7)'!C24+'ΑΧ (8)'!C24+'ΑΧ (9)'!C24+'ΑΧ (10)'!C24</f>
        <v>0</v>
      </c>
    </row>
    <row r="31" spans="1:4" ht="12.75">
      <c r="A31" s="198" t="s">
        <v>155</v>
      </c>
      <c r="B31" s="199"/>
      <c r="C31" s="200"/>
      <c r="D31" s="163">
        <f>ΙΣ!$D$24+'ΙΣ (2)'!$D$24+'ΙΣ (3)'!$D$24+'ΙΣ (4)'!$D$24+'ΙΣ (5)'!$D$24+'ΙΣ (6)'!$D$24+'ΙΣ (7)'!$D$24+'ΙΣ (8)'!$D$24+'ΙΣ (9)'!$D$24+'ΙΣ (10)'!$D$24</f>
        <v>0</v>
      </c>
    </row>
    <row r="32" spans="1:4" ht="12.75">
      <c r="A32" s="198" t="s">
        <v>156</v>
      </c>
      <c r="B32" s="199"/>
      <c r="C32" s="200"/>
      <c r="D32" s="163">
        <f>ΑΧ!$C$16+'ΑΧ (2)'!$C$16+'ΑΧ (3)'!C16+'ΑΧ (4)'!C16+'ΑΧ (5)'!C16+'ΑΧ (6)'!C16+'ΑΧ (7)'!C16+'ΑΧ (8)'!C16+'ΑΧ (9)'!C16+'ΑΧ (10)'!C16</f>
        <v>0</v>
      </c>
    </row>
    <row r="33" spans="1:4" ht="12.75">
      <c r="A33" s="198" t="s">
        <v>158</v>
      </c>
      <c r="B33" s="199"/>
      <c r="C33" s="200"/>
      <c r="D33" s="163">
        <f>ΑΧ!$C$4+'ΑΧ (2)'!$C$4+'ΑΧ (3)'!C4+'ΑΧ (4)'!C4+'ΑΧ (5)'!C7+'ΑΧ (6)'!C4+'ΑΧ (7)'!C4+'ΑΧ (8)'!C4+'ΑΧ (9)'!C4+'ΑΧ (10)'!C4</f>
        <v>0</v>
      </c>
    </row>
    <row r="34" spans="1:4" ht="12.75">
      <c r="A34" s="198" t="s">
        <v>38</v>
      </c>
      <c r="B34" s="199"/>
      <c r="C34" s="200"/>
      <c r="D34" s="163">
        <f>ΙΣ!$D$32+'ΙΣ (2)'!$D$32+'ΙΣ (3)'!D32+'ΙΣ (4)'!D32+'ΙΣ (5)'!D32+'ΙΣ (6)'!D32+'ΙΣ (7)'!D32+'ΙΣ (8)'!D32+'ΙΣ (9)'!D32+'ΙΣ (10)'!D32</f>
        <v>0</v>
      </c>
    </row>
    <row r="35" spans="8:16" ht="12.75">
      <c r="H35" t="s">
        <v>163</v>
      </c>
      <c r="I35" t="s">
        <v>164</v>
      </c>
      <c r="L35" t="s">
        <v>165</v>
      </c>
      <c r="M35" t="s">
        <v>166</v>
      </c>
      <c r="P35" t="s">
        <v>167</v>
      </c>
    </row>
  </sheetData>
  <sheetProtection/>
  <mergeCells count="17">
    <mergeCell ref="A1:U1"/>
    <mergeCell ref="B20:C20"/>
    <mergeCell ref="B21:C21"/>
    <mergeCell ref="B22:C22"/>
    <mergeCell ref="A31:C31"/>
    <mergeCell ref="A32:C32"/>
    <mergeCell ref="B27:C27"/>
    <mergeCell ref="A33:C33"/>
    <mergeCell ref="A34:C34"/>
    <mergeCell ref="B28:C28"/>
    <mergeCell ref="B29:C29"/>
    <mergeCell ref="A19:C19"/>
    <mergeCell ref="A30:C30"/>
    <mergeCell ref="B23:C23"/>
    <mergeCell ref="B24:C24"/>
    <mergeCell ref="B25:C25"/>
    <mergeCell ref="B26:C26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A1">
      <selection activeCell="J32" sqref="J32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parameter!B26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A1">
      <selection activeCell="J32" sqref="J32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parameter!B27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F1">
      <selection activeCell="J32" sqref="J32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parameter!B28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parameter!B29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50" zoomScaleNormal="50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parameter!B21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parameter!B22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22">
      <selection activeCell="C40" sqref="C40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parameter!B23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>
        <v>0</v>
      </c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parameter!B24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parameter!B25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parameter!B26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170" zoomScaleNormal="1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4" sqref="K2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1.00390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10.421875" style="120" bestFit="1" customWidth="1"/>
    <col min="11" max="11" width="10.421875" style="45" customWidth="1"/>
    <col min="12" max="12" width="10.8515625" style="120" customWidth="1"/>
    <col min="13" max="14" width="10.421875" style="120" bestFit="1" customWidth="1"/>
    <col min="15" max="15" width="10.421875" style="45" customWidth="1"/>
    <col min="16" max="16" width="10.8515625" style="120" customWidth="1"/>
    <col min="17" max="18" width="9.8515625" style="120" customWidth="1"/>
    <col min="19" max="19" width="10.421875" style="45" customWidth="1"/>
    <col min="20" max="20" width="10.8515625" style="120" customWidth="1"/>
    <col min="21" max="22" width="9.8515625" style="120" customWidth="1"/>
    <col min="23" max="16384" width="9.140625" style="1" customWidth="1"/>
  </cols>
  <sheetData>
    <row r="1" spans="1:22" ht="21.75" customHeight="1" thickBot="1">
      <c r="A1" s="207" t="str">
        <f>parameter!B20</f>
        <v>Plaisio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>
        <f>S4*1.2</f>
        <v>380578.8</v>
      </c>
      <c r="L4" s="146" t="e">
        <f>(K4-$C4)/$C4</f>
        <v>#DIV/0!</v>
      </c>
      <c r="M4" s="146" t="e">
        <f>(K4-G4)/G4</f>
        <v>#DIV/0!</v>
      </c>
      <c r="N4" s="146">
        <f aca="true" t="shared" si="2" ref="N4:N24">K4/K$4</f>
        <v>1</v>
      </c>
      <c r="O4" s="134">
        <v>308858</v>
      </c>
      <c r="P4" s="146" t="e">
        <f>(O4-$C4)/$C4</f>
        <v>#DIV/0!</v>
      </c>
      <c r="Q4" s="146">
        <f>(O4-K4)/K4</f>
        <v>-0.18845190536099224</v>
      </c>
      <c r="R4" s="146">
        <f aca="true" t="shared" si="3" ref="R4:R24">O4/O$4</f>
        <v>1</v>
      </c>
      <c r="S4" s="134">
        <v>317149</v>
      </c>
      <c r="T4" s="146" t="e">
        <f>(S4-$C4)/$C4</f>
        <v>#DIV/0!</v>
      </c>
      <c r="U4" s="146">
        <f>(S4-O4)/O4</f>
        <v>0.02684405131160598</v>
      </c>
      <c r="V4" s="146">
        <f aca="true" t="shared" si="4" ref="V4:V24">S4/S$4</f>
        <v>1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>
        <f>S5*1.18</f>
        <v>298424.36</v>
      </c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>
        <f t="shared" si="2"/>
        <v>0.7841329049332227</v>
      </c>
      <c r="O5" s="135">
        <v>245748</v>
      </c>
      <c r="P5" s="101" t="e">
        <f aca="true" t="shared" si="11" ref="P5:P24">(O5-$C5)/$C5</f>
        <v>#DIV/0!</v>
      </c>
      <c r="Q5" s="101">
        <f aca="true" t="shared" si="12" ref="Q5:Q24">(O5-K5)/K5</f>
        <v>-0.17651494670207213</v>
      </c>
      <c r="R5" s="101">
        <f t="shared" si="3"/>
        <v>0.7956666170214144</v>
      </c>
      <c r="S5" s="135">
        <v>252902</v>
      </c>
      <c r="T5" s="101" t="e">
        <f aca="true" t="shared" si="13" ref="T5:T24">(S5-$C5)/$C5</f>
        <v>#DIV/0!</v>
      </c>
      <c r="U5" s="101">
        <f aca="true" t="shared" si="14" ref="U5:U24">(S5-O5)/O5</f>
        <v>0.0291111219623354</v>
      </c>
      <c r="V5" s="101">
        <f t="shared" si="4"/>
        <v>0.7974232931524299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82154.44</v>
      </c>
      <c r="L6" s="121" t="e">
        <f t="shared" si="9"/>
        <v>#DIV/0!</v>
      </c>
      <c r="M6" s="121" t="e">
        <f t="shared" si="10"/>
        <v>#DIV/0!</v>
      </c>
      <c r="N6" s="121">
        <f t="shared" si="2"/>
        <v>0.21586709506677726</v>
      </c>
      <c r="O6" s="90">
        <f>O4-O5</f>
        <v>63110</v>
      </c>
      <c r="P6" s="121" t="e">
        <f t="shared" si="11"/>
        <v>#DIV/0!</v>
      </c>
      <c r="Q6" s="121">
        <f t="shared" si="12"/>
        <v>-0.23181266891965915</v>
      </c>
      <c r="R6" s="121">
        <f t="shared" si="3"/>
        <v>0.20433338297858564</v>
      </c>
      <c r="S6" s="90">
        <f>S4-S5</f>
        <v>64247</v>
      </c>
      <c r="T6" s="121" t="e">
        <f t="shared" si="13"/>
        <v>#DIV/0!</v>
      </c>
      <c r="U6" s="121">
        <f t="shared" si="14"/>
        <v>0.018016162256377755</v>
      </c>
      <c r="V6" s="121">
        <f t="shared" si="4"/>
        <v>0.20257670684757006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>
        <f>S7*0.97</f>
        <v>8928.85</v>
      </c>
      <c r="L7" s="101" t="e">
        <f t="shared" si="9"/>
        <v>#DIV/0!</v>
      </c>
      <c r="M7" s="101" t="e">
        <f t="shared" si="10"/>
        <v>#DIV/0!</v>
      </c>
      <c r="N7" s="101">
        <f t="shared" si="2"/>
        <v>0.023461238513548314</v>
      </c>
      <c r="O7" s="135">
        <v>7101</v>
      </c>
      <c r="P7" s="101" t="e">
        <f t="shared" si="11"/>
        <v>#DIV/0!</v>
      </c>
      <c r="Q7" s="101">
        <f t="shared" si="12"/>
        <v>-0.20471281296023566</v>
      </c>
      <c r="R7" s="101">
        <f t="shared" si="3"/>
        <v>0.022991148035666875</v>
      </c>
      <c r="S7" s="135">
        <v>9205</v>
      </c>
      <c r="T7" s="101" t="e">
        <f t="shared" si="13"/>
        <v>#DIV/0!</v>
      </c>
      <c r="U7" s="101">
        <f t="shared" si="14"/>
        <v>0.2962962962962963</v>
      </c>
      <c r="V7" s="101">
        <f t="shared" si="4"/>
        <v>0.029024212594080386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>
        <f t="shared" si="2"/>
        <v>0</v>
      </c>
      <c r="O8" s="136">
        <f>-177-864</f>
        <v>-1041</v>
      </c>
      <c r="P8" s="147" t="e">
        <f t="shared" si="11"/>
        <v>#DIV/0!</v>
      </c>
      <c r="Q8" s="147" t="e">
        <f t="shared" si="12"/>
        <v>#DIV/0!</v>
      </c>
      <c r="R8" s="147">
        <f t="shared" si="3"/>
        <v>-0.003370480932985385</v>
      </c>
      <c r="S8" s="136">
        <f>-458-1895</f>
        <v>-2353</v>
      </c>
      <c r="T8" s="147" t="e">
        <f t="shared" si="13"/>
        <v>#DIV/0!</v>
      </c>
      <c r="U8" s="147">
        <f t="shared" si="14"/>
        <v>1.260326609029779</v>
      </c>
      <c r="V8" s="147">
        <f t="shared" si="4"/>
        <v>-0.0074192256636470555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>
        <f>S9*1.02</f>
        <v>52695.24</v>
      </c>
      <c r="L9" s="101" t="e">
        <f t="shared" si="9"/>
        <v>#DIV/0!</v>
      </c>
      <c r="M9" s="101" t="e">
        <f t="shared" si="10"/>
        <v>#DIV/0!</v>
      </c>
      <c r="N9" s="101">
        <f t="shared" si="2"/>
        <v>0.1384607865703502</v>
      </c>
      <c r="O9" s="135">
        <v>49738</v>
      </c>
      <c r="P9" s="101" t="e">
        <f t="shared" si="11"/>
        <v>#DIV/0!</v>
      </c>
      <c r="Q9" s="101">
        <f t="shared" si="12"/>
        <v>-0.056119679880004304</v>
      </c>
      <c r="R9" s="101">
        <f t="shared" si="3"/>
        <v>0.16103840599887326</v>
      </c>
      <c r="S9" s="135">
        <v>51662</v>
      </c>
      <c r="T9" s="101" t="e">
        <f t="shared" si="13"/>
        <v>#DIV/0!</v>
      </c>
      <c r="U9" s="101">
        <f t="shared" si="14"/>
        <v>0.03868269733403032</v>
      </c>
      <c r="V9" s="101">
        <f t="shared" si="4"/>
        <v>0.16289504302394142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20530.35</v>
      </c>
      <c r="L10" s="148" t="e">
        <f t="shared" si="9"/>
        <v>#DIV/0!</v>
      </c>
      <c r="M10" s="148" t="e">
        <f t="shared" si="10"/>
        <v>#DIV/0!</v>
      </c>
      <c r="N10" s="148">
        <f t="shared" si="2"/>
        <v>0.05394506998287871</v>
      </c>
      <c r="O10" s="98">
        <f>O6-O7-O8-O9</f>
        <v>7312</v>
      </c>
      <c r="P10" s="148" t="e">
        <f t="shared" si="11"/>
        <v>#DIV/0!</v>
      </c>
      <c r="Q10" s="148">
        <f t="shared" si="12"/>
        <v>-0.6438443572564521</v>
      </c>
      <c r="R10" s="148">
        <f t="shared" si="3"/>
        <v>0.02367430987703087</v>
      </c>
      <c r="S10" s="98">
        <f>S6-S7-S8-S9</f>
        <v>5733</v>
      </c>
      <c r="T10" s="148" t="e">
        <f t="shared" si="13"/>
        <v>#DIV/0!</v>
      </c>
      <c r="U10" s="148">
        <f t="shared" si="14"/>
        <v>-0.2159463894967177</v>
      </c>
      <c r="V10" s="148">
        <f t="shared" si="4"/>
        <v>0.018076676893195313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>
        <f t="shared" si="2"/>
        <v>0</v>
      </c>
      <c r="O11" s="87"/>
      <c r="P11" s="149" t="e">
        <f t="shared" si="11"/>
        <v>#DIV/0!</v>
      </c>
      <c r="Q11" s="149" t="e">
        <f t="shared" si="12"/>
        <v>#DIV/0!</v>
      </c>
      <c r="R11" s="149">
        <f t="shared" si="3"/>
        <v>0</v>
      </c>
      <c r="S11" s="87"/>
      <c r="T11" s="149" t="e">
        <f t="shared" si="13"/>
        <v>#DIV/0!</v>
      </c>
      <c r="U11" s="149" t="e">
        <f t="shared" si="14"/>
        <v>#DIV/0!</v>
      </c>
      <c r="V11" s="149">
        <f t="shared" si="4"/>
        <v>0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>
        <f t="shared" si="2"/>
        <v>0</v>
      </c>
      <c r="O12" s="136"/>
      <c r="P12" s="147" t="e">
        <f t="shared" si="11"/>
        <v>#DIV/0!</v>
      </c>
      <c r="Q12" s="147" t="e">
        <f t="shared" si="12"/>
        <v>#DIV/0!</v>
      </c>
      <c r="R12" s="147">
        <f t="shared" si="3"/>
        <v>0</v>
      </c>
      <c r="S12" s="136"/>
      <c r="T12" s="147" t="e">
        <f t="shared" si="13"/>
        <v>#DIV/0!</v>
      </c>
      <c r="U12" s="147" t="e">
        <f t="shared" si="14"/>
        <v>#DIV/0!</v>
      </c>
      <c r="V12" s="147">
        <f t="shared" si="4"/>
        <v>0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>
        <f t="shared" si="2"/>
        <v>0</v>
      </c>
      <c r="O13" s="87"/>
      <c r="P13" s="149" t="e">
        <f t="shared" si="11"/>
        <v>#DIV/0!</v>
      </c>
      <c r="Q13" s="149" t="e">
        <f t="shared" si="12"/>
        <v>#DIV/0!</v>
      </c>
      <c r="R13" s="149">
        <f t="shared" si="3"/>
        <v>0</v>
      </c>
      <c r="S13" s="87"/>
      <c r="T13" s="149" t="e">
        <f t="shared" si="13"/>
        <v>#DIV/0!</v>
      </c>
      <c r="U13" s="149" t="e">
        <f t="shared" si="14"/>
        <v>#DIV/0!</v>
      </c>
      <c r="V13" s="149">
        <f t="shared" si="4"/>
        <v>0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>
        <f t="shared" si="2"/>
        <v>0</v>
      </c>
      <c r="O14" s="135"/>
      <c r="P14" s="101" t="e">
        <f t="shared" si="11"/>
        <v>#DIV/0!</v>
      </c>
      <c r="Q14" s="101" t="e">
        <f t="shared" si="12"/>
        <v>#DIV/0!</v>
      </c>
      <c r="R14" s="101">
        <f t="shared" si="3"/>
        <v>0</v>
      </c>
      <c r="S14" s="135"/>
      <c r="T14" s="101" t="e">
        <f t="shared" si="13"/>
        <v>#DIV/0!</v>
      </c>
      <c r="U14" s="101" t="e">
        <f t="shared" si="14"/>
        <v>#DIV/0!</v>
      </c>
      <c r="V14" s="101">
        <f t="shared" si="4"/>
        <v>0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>
        <f t="shared" si="2"/>
        <v>0</v>
      </c>
      <c r="O15" s="135"/>
      <c r="P15" s="101" t="e">
        <f t="shared" si="11"/>
        <v>#DIV/0!</v>
      </c>
      <c r="Q15" s="101" t="e">
        <f t="shared" si="12"/>
        <v>#DIV/0!</v>
      </c>
      <c r="R15" s="101">
        <f t="shared" si="3"/>
        <v>0</v>
      </c>
      <c r="S15" s="135"/>
      <c r="T15" s="101" t="e">
        <f t="shared" si="13"/>
        <v>#DIV/0!</v>
      </c>
      <c r="U15" s="101" t="e">
        <f t="shared" si="14"/>
        <v>#DIV/0!</v>
      </c>
      <c r="V15" s="101">
        <f t="shared" si="4"/>
        <v>0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20530.35</v>
      </c>
      <c r="L16" s="148" t="e">
        <f t="shared" si="9"/>
        <v>#DIV/0!</v>
      </c>
      <c r="M16" s="148" t="e">
        <f t="shared" si="10"/>
        <v>#DIV/0!</v>
      </c>
      <c r="N16" s="148">
        <f t="shared" si="2"/>
        <v>0.05394506998287871</v>
      </c>
      <c r="O16" s="98">
        <f>O10+O11+O12+O13+-O14-O15</f>
        <v>7312</v>
      </c>
      <c r="P16" s="148" t="e">
        <f t="shared" si="11"/>
        <v>#DIV/0!</v>
      </c>
      <c r="Q16" s="148">
        <f t="shared" si="12"/>
        <v>-0.6438443572564521</v>
      </c>
      <c r="R16" s="148">
        <f t="shared" si="3"/>
        <v>0.02367430987703087</v>
      </c>
      <c r="S16" s="98">
        <f>S10+S11+S12+S13+-S14-S15</f>
        <v>5733</v>
      </c>
      <c r="T16" s="148" t="e">
        <f t="shared" si="13"/>
        <v>#DIV/0!</v>
      </c>
      <c r="U16" s="148">
        <f t="shared" si="14"/>
        <v>-0.2159463894967177</v>
      </c>
      <c r="V16" s="148">
        <f t="shared" si="4"/>
        <v>0.018076676893195313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>
        <f t="shared" si="2"/>
        <v>0</v>
      </c>
      <c r="O17" s="137"/>
      <c r="P17" s="150" t="e">
        <f t="shared" si="11"/>
        <v>#DIV/0!</v>
      </c>
      <c r="Q17" s="150" t="e">
        <f t="shared" si="12"/>
        <v>#DIV/0!</v>
      </c>
      <c r="R17" s="150">
        <f t="shared" si="3"/>
        <v>0</v>
      </c>
      <c r="S17" s="137"/>
      <c r="T17" s="150" t="e">
        <f t="shared" si="13"/>
        <v>#DIV/0!</v>
      </c>
      <c r="U17" s="150" t="e">
        <f t="shared" si="14"/>
        <v>#DIV/0!</v>
      </c>
      <c r="V17" s="150">
        <f t="shared" si="4"/>
        <v>0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>
        <f>S18*0.96</f>
        <v>2615.04</v>
      </c>
      <c r="L18" s="101" t="e">
        <f t="shared" si="9"/>
        <v>#DIV/0!</v>
      </c>
      <c r="M18" s="101" t="e">
        <f t="shared" si="10"/>
        <v>#DIV/0!</v>
      </c>
      <c r="N18" s="101">
        <f t="shared" si="2"/>
        <v>0.006871218260186852</v>
      </c>
      <c r="O18" s="135">
        <f>1638-415-13</f>
        <v>1210</v>
      </c>
      <c r="P18" s="101" t="e">
        <f t="shared" si="11"/>
        <v>#DIV/0!</v>
      </c>
      <c r="Q18" s="101">
        <f t="shared" si="12"/>
        <v>-0.5372919725893294</v>
      </c>
      <c r="R18" s="101">
        <f t="shared" si="3"/>
        <v>0.003917657952845644</v>
      </c>
      <c r="S18" s="135">
        <f>3066-322-20</f>
        <v>2724</v>
      </c>
      <c r="T18" s="101" t="e">
        <f t="shared" si="13"/>
        <v>#DIV/0!</v>
      </c>
      <c r="U18" s="101">
        <f t="shared" si="14"/>
        <v>1.2512396694214876</v>
      </c>
      <c r="V18" s="101">
        <f t="shared" si="4"/>
        <v>0.008589022825233565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17915.309999999998</v>
      </c>
      <c r="L19" s="151" t="e">
        <f t="shared" si="9"/>
        <v>#DIV/0!</v>
      </c>
      <c r="M19" s="151" t="e">
        <f t="shared" si="10"/>
        <v>#DIV/0!</v>
      </c>
      <c r="N19" s="151">
        <f t="shared" si="2"/>
        <v>0.04707385172269185</v>
      </c>
      <c r="O19" s="99">
        <f>O16-O18</f>
        <v>6102</v>
      </c>
      <c r="P19" s="151" t="e">
        <f t="shared" si="11"/>
        <v>#DIV/0!</v>
      </c>
      <c r="Q19" s="151">
        <f t="shared" si="12"/>
        <v>-0.6593974650731692</v>
      </c>
      <c r="R19" s="151">
        <f t="shared" si="3"/>
        <v>0.019756651924185225</v>
      </c>
      <c r="S19" s="99">
        <f>S16-S18</f>
        <v>3009</v>
      </c>
      <c r="T19" s="151" t="e">
        <f t="shared" si="13"/>
        <v>#DIV/0!</v>
      </c>
      <c r="U19" s="151">
        <f t="shared" si="14"/>
        <v>-0.5068829891838741</v>
      </c>
      <c r="V19" s="151">
        <f t="shared" si="4"/>
        <v>0.009487654067961747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>
        <f t="shared" si="2"/>
        <v>0</v>
      </c>
      <c r="O20" s="138"/>
      <c r="P20" s="152" t="e">
        <f t="shared" si="11"/>
        <v>#DIV/0!</v>
      </c>
      <c r="Q20" s="152" t="e">
        <f t="shared" si="12"/>
        <v>#DIV/0!</v>
      </c>
      <c r="R20" s="152">
        <f t="shared" si="3"/>
        <v>0</v>
      </c>
      <c r="S20" s="138"/>
      <c r="T20" s="152" t="e">
        <f t="shared" si="13"/>
        <v>#DIV/0!</v>
      </c>
      <c r="U20" s="152" t="e">
        <f t="shared" si="14"/>
        <v>#DIV/0!</v>
      </c>
      <c r="V20" s="152">
        <f t="shared" si="4"/>
        <v>0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>
        <f t="shared" si="2"/>
        <v>0</v>
      </c>
      <c r="O21" s="139"/>
      <c r="P21" s="153" t="e">
        <f t="shared" si="11"/>
        <v>#DIV/0!</v>
      </c>
      <c r="Q21" s="153" t="e">
        <f t="shared" si="12"/>
        <v>#DIV/0!</v>
      </c>
      <c r="R21" s="153">
        <f t="shared" si="3"/>
        <v>0</v>
      </c>
      <c r="S21" s="139"/>
      <c r="T21" s="153" t="e">
        <f t="shared" si="13"/>
        <v>#DIV/0!</v>
      </c>
      <c r="U21" s="153" t="e">
        <f t="shared" si="14"/>
        <v>#DIV/0!</v>
      </c>
      <c r="V21" s="153">
        <f t="shared" si="4"/>
        <v>0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17915.309999999998</v>
      </c>
      <c r="L22" s="154" t="e">
        <f t="shared" si="9"/>
        <v>#DIV/0!</v>
      </c>
      <c r="M22" s="154" t="e">
        <f t="shared" si="10"/>
        <v>#DIV/0!</v>
      </c>
      <c r="N22" s="154">
        <f t="shared" si="2"/>
        <v>0.04707385172269185</v>
      </c>
      <c r="O22" s="140">
        <f>O19-O21</f>
        <v>6102</v>
      </c>
      <c r="P22" s="154" t="e">
        <f t="shared" si="11"/>
        <v>#DIV/0!</v>
      </c>
      <c r="Q22" s="154">
        <f t="shared" si="12"/>
        <v>-0.6593974650731692</v>
      </c>
      <c r="R22" s="154">
        <f t="shared" si="3"/>
        <v>0.019756651924185225</v>
      </c>
      <c r="S22" s="140">
        <f>S19-S21</f>
        <v>3009</v>
      </c>
      <c r="T22" s="154" t="e">
        <f t="shared" si="13"/>
        <v>#DIV/0!</v>
      </c>
      <c r="U22" s="154">
        <f t="shared" si="14"/>
        <v>-0.5068829891838741</v>
      </c>
      <c r="V22" s="154">
        <f t="shared" si="4"/>
        <v>0.009487654067961747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>
        <f t="shared" si="2"/>
        <v>0</v>
      </c>
      <c r="O23" s="141"/>
      <c r="P23" s="155" t="e">
        <f t="shared" si="11"/>
        <v>#DIV/0!</v>
      </c>
      <c r="Q23" s="155" t="e">
        <f t="shared" si="12"/>
        <v>#DIV/0!</v>
      </c>
      <c r="R23" s="155">
        <f t="shared" si="3"/>
        <v>0</v>
      </c>
      <c r="S23" s="141"/>
      <c r="T23" s="155" t="e">
        <f t="shared" si="13"/>
        <v>#DIV/0!</v>
      </c>
      <c r="U23" s="155" t="e">
        <f t="shared" si="14"/>
        <v>#DIV/0!</v>
      </c>
      <c r="V23" s="155">
        <f t="shared" si="4"/>
        <v>0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13078.176299999997</v>
      </c>
      <c r="L24" s="157" t="e">
        <f t="shared" si="9"/>
        <v>#DIV/0!</v>
      </c>
      <c r="M24" s="157" t="e">
        <f t="shared" si="10"/>
        <v>#DIV/0!</v>
      </c>
      <c r="N24" s="157">
        <f t="shared" si="2"/>
        <v>0.03436391175756505</v>
      </c>
      <c r="O24" s="142">
        <v>3856</v>
      </c>
      <c r="P24" s="157" t="e">
        <f t="shared" si="11"/>
        <v>#DIV/0!</v>
      </c>
      <c r="Q24" s="157">
        <f t="shared" si="12"/>
        <v>-0.7051576678928849</v>
      </c>
      <c r="R24" s="157">
        <f t="shared" si="3"/>
        <v>0.01248470170758083</v>
      </c>
      <c r="S24" s="142">
        <v>1947</v>
      </c>
      <c r="T24" s="157" t="e">
        <f t="shared" si="13"/>
        <v>#DIV/0!</v>
      </c>
      <c r="U24" s="157">
        <f t="shared" si="14"/>
        <v>-0.49507261410788383</v>
      </c>
      <c r="V24" s="157">
        <f t="shared" si="4"/>
        <v>0.006139070279269365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>
        <f>(O4-K4)/K4</f>
        <v>-0.18845190536099224</v>
      </c>
      <c r="P28" s="101"/>
      <c r="Q28" s="101"/>
      <c r="R28" s="101"/>
      <c r="S28" s="101">
        <f>(S4-O4)/O4</f>
        <v>0.02684405131160598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parameter!B27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parameter!B28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>
        <f>parameter!B29</f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 t="e">
        <f>P5/P$24</f>
        <v>#DIV/0!</v>
      </c>
      <c r="T5" s="10"/>
      <c r="U5" s="108" t="e">
        <f>(T5-$D5)/$D5</f>
        <v>#DIV/0!</v>
      </c>
      <c r="V5" s="108" t="e">
        <f>(T5-P5)/P5</f>
        <v>#DIV/0!</v>
      </c>
      <c r="W5" s="108" t="e">
        <f>T5/T$24</f>
        <v>#DIV/0!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 t="e">
        <f aca="true" t="shared" si="11" ref="S6:S24">P6/P$24</f>
        <v>#DIV/0!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 t="e">
        <f aca="true" t="shared" si="14" ref="W6:W24">T6/T$24</f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 t="e">
        <f t="shared" si="11"/>
        <v>#DIV/0!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 t="e">
        <f t="shared" si="14"/>
        <v>#DIV/0!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 t="e">
        <f t="shared" si="11"/>
        <v>#DIV/0!</v>
      </c>
      <c r="T8" s="22"/>
      <c r="U8" s="111" t="e">
        <f t="shared" si="12"/>
        <v>#DIV/0!</v>
      </c>
      <c r="V8" s="111" t="e">
        <f t="shared" si="13"/>
        <v>#DIV/0!</v>
      </c>
      <c r="W8" s="111" t="e">
        <f t="shared" si="14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/>
      <c r="Q9" s="112" t="e">
        <f t="shared" si="9"/>
        <v>#DIV/0!</v>
      </c>
      <c r="R9" s="112" t="e">
        <f t="shared" si="10"/>
        <v>#DIV/0!</v>
      </c>
      <c r="S9" s="112" t="e">
        <f t="shared" si="11"/>
        <v>#DIV/0!</v>
      </c>
      <c r="T9" s="25"/>
      <c r="U9" s="112" t="e">
        <f t="shared" si="12"/>
        <v>#DIV/0!</v>
      </c>
      <c r="V9" s="112" t="e">
        <f t="shared" si="13"/>
        <v>#DIV/0!</v>
      </c>
      <c r="W9" s="112" t="e">
        <f t="shared" si="14"/>
        <v>#DIV/0!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 t="e">
        <f t="shared" si="11"/>
        <v>#DIV/0!</v>
      </c>
      <c r="T10" s="27"/>
      <c r="U10" s="113" t="e">
        <f t="shared" si="12"/>
        <v>#DIV/0!</v>
      </c>
      <c r="V10" s="113" t="e">
        <f t="shared" si="13"/>
        <v>#DIV/0!</v>
      </c>
      <c r="W10" s="113" t="e">
        <f t="shared" si="14"/>
        <v>#DIV/0!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0</v>
      </c>
      <c r="Q11" s="114" t="e">
        <f t="shared" si="9"/>
        <v>#DIV/0!</v>
      </c>
      <c r="R11" s="114" t="e">
        <f t="shared" si="10"/>
        <v>#DIV/0!</v>
      </c>
      <c r="S11" s="114" t="e">
        <f t="shared" si="11"/>
        <v>#DIV/0!</v>
      </c>
      <c r="T11" s="86">
        <f>T9-T10</f>
        <v>0</v>
      </c>
      <c r="U11" s="114" t="e">
        <f t="shared" si="12"/>
        <v>#DIV/0!</v>
      </c>
      <c r="V11" s="114" t="e">
        <f t="shared" si="13"/>
        <v>#DIV/0!</v>
      </c>
      <c r="W11" s="114" t="e">
        <f t="shared" si="14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/>
      <c r="Q12" s="112" t="e">
        <f t="shared" si="9"/>
        <v>#DIV/0!</v>
      </c>
      <c r="R12" s="112" t="e">
        <f t="shared" si="10"/>
        <v>#DIV/0!</v>
      </c>
      <c r="S12" s="112" t="e">
        <f t="shared" si="11"/>
        <v>#DIV/0!</v>
      </c>
      <c r="T12" s="25"/>
      <c r="U12" s="112" t="e">
        <f t="shared" si="12"/>
        <v>#DIV/0!</v>
      </c>
      <c r="V12" s="112" t="e">
        <f t="shared" si="13"/>
        <v>#DIV/0!</v>
      </c>
      <c r="W12" s="112" t="e">
        <f t="shared" si="14"/>
        <v>#DIV/0!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 t="e">
        <f t="shared" si="11"/>
        <v>#DIV/0!</v>
      </c>
      <c r="T13" s="27"/>
      <c r="U13" s="113" t="e">
        <f t="shared" si="12"/>
        <v>#DIV/0!</v>
      </c>
      <c r="V13" s="113" t="e">
        <f t="shared" si="13"/>
        <v>#DIV/0!</v>
      </c>
      <c r="W13" s="113" t="e">
        <f t="shared" si="14"/>
        <v>#DIV/0!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0</v>
      </c>
      <c r="Q14" s="114" t="e">
        <f t="shared" si="9"/>
        <v>#DIV/0!</v>
      </c>
      <c r="R14" s="114" t="e">
        <f t="shared" si="10"/>
        <v>#DIV/0!</v>
      </c>
      <c r="S14" s="114" t="e">
        <f t="shared" si="11"/>
        <v>#DIV/0!</v>
      </c>
      <c r="T14" s="86">
        <f>T12-T13</f>
        <v>0</v>
      </c>
      <c r="U14" s="114" t="e">
        <f t="shared" si="12"/>
        <v>#DIV/0!</v>
      </c>
      <c r="V14" s="114" t="e">
        <f t="shared" si="13"/>
        <v>#DIV/0!</v>
      </c>
      <c r="W14" s="114" t="e">
        <f t="shared" si="14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/>
      <c r="Q15" s="112" t="e">
        <f t="shared" si="9"/>
        <v>#DIV/0!</v>
      </c>
      <c r="R15" s="112" t="e">
        <f t="shared" si="10"/>
        <v>#DIV/0!</v>
      </c>
      <c r="S15" s="112" t="e">
        <f t="shared" si="11"/>
        <v>#DIV/0!</v>
      </c>
      <c r="T15" s="25"/>
      <c r="U15" s="112" t="e">
        <f t="shared" si="12"/>
        <v>#DIV/0!</v>
      </c>
      <c r="V15" s="112" t="e">
        <f t="shared" si="13"/>
        <v>#DIV/0!</v>
      </c>
      <c r="W15" s="112" t="e">
        <f t="shared" si="14"/>
        <v>#DIV/0!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0</v>
      </c>
      <c r="Q16" s="110" t="e">
        <f t="shared" si="9"/>
        <v>#DIV/0!</v>
      </c>
      <c r="R16" s="110" t="e">
        <f t="shared" si="10"/>
        <v>#DIV/0!</v>
      </c>
      <c r="S16" s="110" t="e">
        <f t="shared" si="11"/>
        <v>#DIV/0!</v>
      </c>
      <c r="T16" s="85">
        <f>T11+T14+T15</f>
        <v>0</v>
      </c>
      <c r="U16" s="110" t="e">
        <f t="shared" si="12"/>
        <v>#DIV/0!</v>
      </c>
      <c r="V16" s="110" t="e">
        <f t="shared" si="13"/>
        <v>#DIV/0!</v>
      </c>
      <c r="W16" s="110" t="e">
        <f t="shared" si="14"/>
        <v>#DIV/0!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 t="e">
        <f t="shared" si="11"/>
        <v>#DIV/0!</v>
      </c>
      <c r="T17" s="22"/>
      <c r="U17" s="111" t="e">
        <f t="shared" si="12"/>
        <v>#DIV/0!</v>
      </c>
      <c r="V17" s="111" t="e">
        <f t="shared" si="13"/>
        <v>#DIV/0!</v>
      </c>
      <c r="W17" s="111" t="e">
        <f t="shared" si="14"/>
        <v>#DIV/0!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/>
      <c r="Q18" s="108" t="e">
        <f t="shared" si="9"/>
        <v>#DIV/0!</v>
      </c>
      <c r="R18" s="108" t="e">
        <f t="shared" si="10"/>
        <v>#DIV/0!</v>
      </c>
      <c r="S18" s="108" t="e">
        <f t="shared" si="11"/>
        <v>#DIV/0!</v>
      </c>
      <c r="T18" s="10"/>
      <c r="U18" s="108" t="e">
        <f t="shared" si="12"/>
        <v>#DIV/0!</v>
      </c>
      <c r="V18" s="108" t="e">
        <f t="shared" si="13"/>
        <v>#DIV/0!</v>
      </c>
      <c r="W18" s="108" t="e">
        <f t="shared" si="14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/>
      <c r="Q19" s="115" t="e">
        <f t="shared" si="9"/>
        <v>#DIV/0!</v>
      </c>
      <c r="R19" s="115" t="e">
        <f t="shared" si="10"/>
        <v>#DIV/0!</v>
      </c>
      <c r="S19" s="115" t="e">
        <f t="shared" si="11"/>
        <v>#DIV/0!</v>
      </c>
      <c r="T19" s="31"/>
      <c r="U19" s="115" t="e">
        <f t="shared" si="12"/>
        <v>#DIV/0!</v>
      </c>
      <c r="V19" s="115" t="e">
        <f t="shared" si="13"/>
        <v>#DIV/0!</v>
      </c>
      <c r="W19" s="115" t="e">
        <f t="shared" si="14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 t="e">
        <f t="shared" si="11"/>
        <v>#DIV/0!</v>
      </c>
      <c r="T20" s="31"/>
      <c r="U20" s="115" t="e">
        <f t="shared" si="12"/>
        <v>#DIV/0!</v>
      </c>
      <c r="V20" s="115" t="e">
        <f t="shared" si="13"/>
        <v>#DIV/0!</v>
      </c>
      <c r="W20" s="115" t="e">
        <f t="shared" si="14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/>
      <c r="Q21" s="115" t="e">
        <f t="shared" si="9"/>
        <v>#DIV/0!</v>
      </c>
      <c r="R21" s="115" t="e">
        <f t="shared" si="10"/>
        <v>#DIV/0!</v>
      </c>
      <c r="S21" s="115" t="e">
        <f t="shared" si="11"/>
        <v>#DIV/0!</v>
      </c>
      <c r="T21" s="31"/>
      <c r="U21" s="115" t="e">
        <f t="shared" si="12"/>
        <v>#DIV/0!</v>
      </c>
      <c r="V21" s="115" t="e">
        <f t="shared" si="13"/>
        <v>#DIV/0!</v>
      </c>
      <c r="W21" s="115" t="e">
        <f t="shared" si="14"/>
        <v>#DIV/0!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0</v>
      </c>
      <c r="Q22" s="114" t="e">
        <f t="shared" si="9"/>
        <v>#DIV/0!</v>
      </c>
      <c r="R22" s="114" t="e">
        <f t="shared" si="10"/>
        <v>#DIV/0!</v>
      </c>
      <c r="S22" s="114" t="e">
        <f t="shared" si="11"/>
        <v>#DIV/0!</v>
      </c>
      <c r="T22" s="86">
        <f>SUM(T18:T21)</f>
        <v>0</v>
      </c>
      <c r="U22" s="114" t="e">
        <f t="shared" si="12"/>
        <v>#DIV/0!</v>
      </c>
      <c r="V22" s="114" t="e">
        <f t="shared" si="13"/>
        <v>#DIV/0!</v>
      </c>
      <c r="W22" s="114" t="e">
        <f t="shared" si="14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 t="e">
        <f t="shared" si="11"/>
        <v>#DIV/0!</v>
      </c>
      <c r="T23" s="102"/>
      <c r="U23" s="116" t="e">
        <f t="shared" si="12"/>
        <v>#DIV/0!</v>
      </c>
      <c r="V23" s="116" t="e">
        <f t="shared" si="13"/>
        <v>#DIV/0!</v>
      </c>
      <c r="W23" s="116" t="e">
        <f t="shared" si="14"/>
        <v>#DIV/0!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0</v>
      </c>
      <c r="Q24" s="117" t="e">
        <f t="shared" si="9"/>
        <v>#DIV/0!</v>
      </c>
      <c r="R24" s="117" t="e">
        <f t="shared" si="10"/>
        <v>#DIV/0!</v>
      </c>
      <c r="S24" s="117" t="e">
        <f t="shared" si="11"/>
        <v>#DIV/0!</v>
      </c>
      <c r="T24" s="88">
        <f>T7+T16+T22+T23</f>
        <v>0</v>
      </c>
      <c r="U24" s="117" t="e">
        <f t="shared" si="12"/>
        <v>#DIV/0!</v>
      </c>
      <c r="V24" s="117" t="e">
        <f t="shared" si="13"/>
        <v>#DIV/0!</v>
      </c>
      <c r="W24" s="117" t="e">
        <f t="shared" si="14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/>
      <c r="Q28" s="108" t="e">
        <f>(P28-$D28)/$D28</f>
        <v>#DIV/0!</v>
      </c>
      <c r="R28" s="108" t="e">
        <f>(P28-L28)/L28</f>
        <v>#DIV/0!</v>
      </c>
      <c r="S28" s="108" t="e">
        <f>P28/P$44</f>
        <v>#DIV/0!</v>
      </c>
      <c r="T28" s="10"/>
      <c r="U28" s="108" t="e">
        <f>(T28-$D28)/$D28</f>
        <v>#DIV/0!</v>
      </c>
      <c r="V28" s="108" t="e">
        <f>(T28-P28)/P28</f>
        <v>#DIV/0!</v>
      </c>
      <c r="W28" s="108" t="e">
        <f>T28/T$44</f>
        <v>#DIV/0!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 t="e">
        <f aca="true" t="shared" si="26" ref="S29:S44">P29/P$44</f>
        <v>#DIV/0!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 t="e">
        <f aca="true" t="shared" si="29" ref="W29:W44">T29/T$44</f>
        <v>#DIV/0!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/>
      <c r="Q30" s="108" t="e">
        <f t="shared" si="24"/>
        <v>#DIV/0!</v>
      </c>
      <c r="R30" s="108" t="e">
        <f t="shared" si="25"/>
        <v>#DIV/0!</v>
      </c>
      <c r="S30" s="108" t="e">
        <f t="shared" si="26"/>
        <v>#DIV/0!</v>
      </c>
      <c r="T30" s="10"/>
      <c r="U30" s="108" t="e">
        <f t="shared" si="27"/>
        <v>#DIV/0!</v>
      </c>
      <c r="V30" s="108" t="e">
        <f t="shared" si="28"/>
        <v>#DIV/0!</v>
      </c>
      <c r="W30" s="108" t="e">
        <f t="shared" si="29"/>
        <v>#DIV/0!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/>
      <c r="Q31" s="108" t="e">
        <f t="shared" si="24"/>
        <v>#DIV/0!</v>
      </c>
      <c r="R31" s="108" t="e">
        <f t="shared" si="25"/>
        <v>#DIV/0!</v>
      </c>
      <c r="S31" s="108" t="e">
        <f t="shared" si="26"/>
        <v>#DIV/0!</v>
      </c>
      <c r="T31" s="10"/>
      <c r="U31" s="108" t="e">
        <f t="shared" si="27"/>
        <v>#DIV/0!</v>
      </c>
      <c r="V31" s="108" t="e">
        <f t="shared" si="28"/>
        <v>#DIV/0!</v>
      </c>
      <c r="W31" s="108" t="e">
        <f t="shared" si="29"/>
        <v>#DIV/0!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0</v>
      </c>
      <c r="Q32" s="110" t="e">
        <f t="shared" si="24"/>
        <v>#DIV/0!</v>
      </c>
      <c r="R32" s="110" t="e">
        <f t="shared" si="25"/>
        <v>#DIV/0!</v>
      </c>
      <c r="S32" s="110" t="e">
        <f t="shared" si="26"/>
        <v>#DIV/0!</v>
      </c>
      <c r="T32" s="85">
        <f>SUM(T28:T31)</f>
        <v>0</v>
      </c>
      <c r="U32" s="110" t="e">
        <f t="shared" si="27"/>
        <v>#DIV/0!</v>
      </c>
      <c r="V32" s="110" t="e">
        <f t="shared" si="28"/>
        <v>#DIV/0!</v>
      </c>
      <c r="W32" s="110" t="e">
        <f t="shared" si="29"/>
        <v>#DIV/0!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 t="e">
        <f t="shared" si="26"/>
        <v>#DIV/0!</v>
      </c>
      <c r="T33" s="40"/>
      <c r="U33" s="118" t="e">
        <f t="shared" si="27"/>
        <v>#DIV/0!</v>
      </c>
      <c r="V33" s="118" t="e">
        <f t="shared" si="28"/>
        <v>#DIV/0!</v>
      </c>
      <c r="W33" s="118" t="e">
        <f t="shared" si="29"/>
        <v>#DIV/0!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 t="e">
        <f t="shared" si="26"/>
        <v>#DIV/0!</v>
      </c>
      <c r="T34" s="22"/>
      <c r="U34" s="111" t="e">
        <f t="shared" si="27"/>
        <v>#DIV/0!</v>
      </c>
      <c r="V34" s="111" t="e">
        <f t="shared" si="28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/>
      <c r="Q35" s="124" t="e">
        <f t="shared" si="24"/>
        <v>#DIV/0!</v>
      </c>
      <c r="R35" s="124" t="e">
        <f t="shared" si="25"/>
        <v>#DIV/0!</v>
      </c>
      <c r="S35" s="124" t="e">
        <f t="shared" si="26"/>
        <v>#DIV/0!</v>
      </c>
      <c r="T35" s="125"/>
      <c r="U35" s="124" t="e">
        <f t="shared" si="27"/>
        <v>#DIV/0!</v>
      </c>
      <c r="V35" s="124" t="e">
        <f t="shared" si="28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 t="e">
        <f t="shared" si="26"/>
        <v>#DIV/0!</v>
      </c>
      <c r="T36" s="10"/>
      <c r="U36" s="108" t="e">
        <f t="shared" si="27"/>
        <v>#DIV/0!</v>
      </c>
      <c r="V36" s="108" t="e">
        <f t="shared" si="28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 t="e">
        <f t="shared" si="26"/>
        <v>#DIV/0!</v>
      </c>
      <c r="T37" s="10"/>
      <c r="U37" s="108" t="e">
        <f t="shared" si="27"/>
        <v>#DIV/0!</v>
      </c>
      <c r="V37" s="108" t="e">
        <f t="shared" si="28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/>
      <c r="Q38" s="127" t="e">
        <f t="shared" si="24"/>
        <v>#DIV/0!</v>
      </c>
      <c r="R38" s="127" t="e">
        <f t="shared" si="25"/>
        <v>#DIV/0!</v>
      </c>
      <c r="S38" s="127" t="e">
        <f t="shared" si="26"/>
        <v>#DIV/0!</v>
      </c>
      <c r="T38" s="128"/>
      <c r="U38" s="127" t="e">
        <f t="shared" si="27"/>
        <v>#DIV/0!</v>
      </c>
      <c r="V38" s="127" t="e">
        <f t="shared" si="28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 t="e">
        <f t="shared" si="26"/>
        <v>#DIV/0!</v>
      </c>
      <c r="T39" s="31"/>
      <c r="U39" s="115" t="e">
        <f t="shared" si="27"/>
        <v>#DIV/0!</v>
      </c>
      <c r="V39" s="115" t="e">
        <f t="shared" si="28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 t="e">
        <f t="shared" si="26"/>
        <v>#DIV/0!</v>
      </c>
      <c r="T40" s="31"/>
      <c r="U40" s="115" t="e">
        <f t="shared" si="27"/>
        <v>#DIV/0!</v>
      </c>
      <c r="V40" s="115" t="e">
        <f t="shared" si="28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 t="e">
        <f t="shared" si="26"/>
        <v>#DIV/0!</v>
      </c>
      <c r="T41" s="31"/>
      <c r="U41" s="115" t="e">
        <f t="shared" si="27"/>
        <v>#DIV/0!</v>
      </c>
      <c r="V41" s="115" t="e">
        <f t="shared" si="28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 t="e">
        <f t="shared" si="26"/>
        <v>#DIV/0!</v>
      </c>
      <c r="T42" s="31"/>
      <c r="U42" s="115" t="e">
        <f t="shared" si="27"/>
        <v>#DIV/0!</v>
      </c>
      <c r="V42" s="115" t="e">
        <f t="shared" si="28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0</v>
      </c>
      <c r="Q43" s="116" t="e">
        <f t="shared" si="24"/>
        <v>#DIV/0!</v>
      </c>
      <c r="R43" s="116" t="e">
        <f t="shared" si="25"/>
        <v>#DIV/0!</v>
      </c>
      <c r="S43" s="116" t="e">
        <f t="shared" si="26"/>
        <v>#DIV/0!</v>
      </c>
      <c r="T43" s="102">
        <f>SUM(T35:T42)</f>
        <v>0</v>
      </c>
      <c r="U43" s="116" t="e">
        <f t="shared" si="27"/>
        <v>#DIV/0!</v>
      </c>
      <c r="V43" s="116" t="e">
        <f t="shared" si="28"/>
        <v>#DIV/0!</v>
      </c>
      <c r="W43" s="116" t="e">
        <f t="shared" si="29"/>
        <v>#DIV/0!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0</v>
      </c>
      <c r="Q44" s="117" t="e">
        <f t="shared" si="24"/>
        <v>#DIV/0!</v>
      </c>
      <c r="R44" s="117" t="e">
        <f t="shared" si="25"/>
        <v>#DIV/0!</v>
      </c>
      <c r="S44" s="117" t="e">
        <f t="shared" si="26"/>
        <v>#DIV/0!</v>
      </c>
      <c r="T44" s="88">
        <f>T32+T33+T43</f>
        <v>0</v>
      </c>
      <c r="U44" s="117" t="e">
        <f t="shared" si="27"/>
        <v>#DIV/0!</v>
      </c>
      <c r="V44" s="117" t="e">
        <f t="shared" si="28"/>
        <v>#DIV/0!</v>
      </c>
      <c r="W44" s="117" t="e">
        <f t="shared" si="29"/>
        <v>#DIV/0!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0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0</v>
      </c>
      <c r="Q48" s="183"/>
      <c r="R48" s="183"/>
      <c r="S48" s="183"/>
      <c r="T48" s="183">
        <f>T22-T38</f>
        <v>0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4" width="6.421875" style="173" customWidth="1"/>
    <col min="5" max="5" width="6.140625" style="173" customWidth="1"/>
    <col min="6" max="7" width="6.2812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>
        <f>parameter!B21</f>
        <v>0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 (2)'!C6/'ΑΧ (2)'!C4</f>
        <v>#DIV/0!</v>
      </c>
      <c r="D6" s="219" t="e">
        <f>'ΑΧ (2)'!G6/'ΑΧ (2)'!G4</f>
        <v>#DIV/0!</v>
      </c>
      <c r="E6" s="219" t="e">
        <f>'ΑΧ (2)'!K6/'ΑΧ (2)'!K4</f>
        <v>#DIV/0!</v>
      </c>
      <c r="F6" s="219" t="e">
        <f>'ΑΧ (2)'!O6/'ΑΧ (2)'!O4</f>
        <v>#DIV/0!</v>
      </c>
      <c r="G6" s="219" t="e">
        <f>'ΑΧ (2)'!S6/'ΑΧ (2)'!S4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 (2)'!C24/'ΑΧ (2)'!C4</f>
        <v>#DIV/0!</v>
      </c>
      <c r="D8" s="219" t="e">
        <f>'ΑΧ (2)'!G24/'ΑΧ (2)'!G4</f>
        <v>#DIV/0!</v>
      </c>
      <c r="E8" s="219" t="e">
        <f>'ΑΧ (2)'!K24/'ΑΧ (2)'!K4</f>
        <v>#DIV/0!</v>
      </c>
      <c r="F8" s="219" t="e">
        <f>'ΑΧ (2)'!O24/'ΑΧ (2)'!O4</f>
        <v>#DIV/0!</v>
      </c>
      <c r="G8" s="219" t="e">
        <f>'ΑΧ (2)'!S24/'ΑΧ (2)'!S4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 (2)'!C24+'ΑΧ (2)'!C18)/('ΙΣ (2)'!D44)</f>
        <v>#DIV/0!</v>
      </c>
      <c r="D10" s="219" t="e">
        <f>('ΑΧ (2)'!G24+'ΑΧ (2)'!G18)/('ΙΣ (2)'!H44)</f>
        <v>#DIV/0!</v>
      </c>
      <c r="E10" s="219" t="e">
        <f>('ΑΧ (2)'!K24+'ΑΧ (2)'!K18)/('ΙΣ (2)'!L44)</f>
        <v>#DIV/0!</v>
      </c>
      <c r="F10" s="219" t="e">
        <f>('ΑΧ (2)'!O24+'ΑΧ (2)'!O18)/('ΙΣ (2)'!P44)</f>
        <v>#DIV/0!</v>
      </c>
      <c r="G10" s="219" t="e">
        <f>('ΑΧ (2)'!S24+'ΑΧ (2)'!S18)/('ΙΣ (2)'!T44)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 (2)'!C10/'ΙΣ (2)'!D32</f>
        <v>#DIV/0!</v>
      </c>
      <c r="D12" s="219" t="e">
        <f>'ΑΧ (2)'!G10/'ΙΣ (2)'!H32</f>
        <v>#DIV/0!</v>
      </c>
      <c r="E12" s="219" t="e">
        <f>'ΑΧ (2)'!K10/'ΙΣ (2)'!L32</f>
        <v>#DIV/0!</v>
      </c>
      <c r="F12" s="219" t="e">
        <f>'ΑΧ (2)'!O10/'ΙΣ (2)'!P32</f>
        <v>#DIV/0!</v>
      </c>
      <c r="G12" s="219" t="e">
        <f>'ΑΧ (2)'!S10/'ΙΣ (2)'!T32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 (2)'!C10/'ΙΣ (2)'!D24</f>
        <v>#DIV/0!</v>
      </c>
      <c r="D14" s="219" t="e">
        <f>'ΑΧ (2)'!G10/'ΙΣ (2)'!H24</f>
        <v>#DIV/0!</v>
      </c>
      <c r="E14" s="219" t="e">
        <f>'ΑΧ (2)'!K10/'ΙΣ (2)'!L24</f>
        <v>#DIV/0!</v>
      </c>
      <c r="F14" s="219" t="e">
        <f>'ΑΧ (2)'!O10/'ΙΣ (2)'!P24</f>
        <v>#DIV/0!</v>
      </c>
      <c r="G14" s="219" t="e">
        <f>'ΑΧ (2)'!S10/'ΙΣ (2)'!T24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 (2)'!C10/$B$50</f>
        <v>#DIV/0!</v>
      </c>
      <c r="D16" s="225" t="e">
        <f>'ΑΧ (2)'!G10/$B$50</f>
        <v>#DIV/0!</v>
      </c>
      <c r="E16" s="225" t="e">
        <f>'ΑΧ (2)'!K10/$B$50</f>
        <v>#DIV/0!</v>
      </c>
      <c r="F16" s="225" t="e">
        <f>'ΑΧ (2)'!O10/$B$50</f>
        <v>#DIV/0!</v>
      </c>
      <c r="G16" s="225" t="e">
        <f>'ΑΧ (2)'!S10/$B$50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 (2)'!D18+'ΙΣ (2)'!D19+'ΙΣ (2)'!D20+'ΙΣ (2)'!D21)/'ΙΣ (2)'!D38</f>
        <v>#DIV/0!</v>
      </c>
      <c r="D21" s="225" t="e">
        <f>('ΙΣ (2)'!H18+'ΙΣ (2)'!H19+'ΙΣ (2)'!H20+'ΙΣ (2)'!H21)/'ΙΣ (2)'!H38</f>
        <v>#DIV/0!</v>
      </c>
      <c r="E21" s="225" t="e">
        <f>('ΙΣ (2)'!L18+'ΙΣ (2)'!L19+'ΙΣ (2)'!L20+'ΙΣ (2)'!L21)/'ΙΣ (2)'!L38</f>
        <v>#DIV/0!</v>
      </c>
      <c r="F21" s="225" t="e">
        <f>('ΙΣ (2)'!P18+'ΙΣ (2)'!P19+'ΙΣ (2)'!P20+'ΙΣ (2)'!P21)/'ΙΣ (2)'!P38</f>
        <v>#DIV/0!</v>
      </c>
      <c r="G21" s="225" t="e">
        <f>('ΙΣ (2)'!T18+'ΙΣ (2)'!T19+'ΙΣ (2)'!T20+'ΙΣ (2)'!T21)/'ΙΣ (2)'!T38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 (2)'!D19+'ΙΣ (2)'!D20+'ΙΣ (2)'!D21)/'ΙΣ (2)'!D38</f>
        <v>#DIV/0!</v>
      </c>
      <c r="D23" s="225" t="e">
        <f>('ΙΣ (2)'!H19+'ΙΣ (2)'!H20+'ΙΣ (2)'!H21)/'ΙΣ (2)'!H38</f>
        <v>#DIV/0!</v>
      </c>
      <c r="E23" s="225" t="e">
        <f>('ΙΣ (2)'!L19+'ΙΣ (2)'!L20+'ΙΣ (2)'!L21)/'ΙΣ (2)'!L38</f>
        <v>#DIV/0!</v>
      </c>
      <c r="F23" s="225" t="e">
        <f>('ΙΣ (2)'!P19+'ΙΣ (2)'!P20+'ΙΣ (2)'!P21)/'ΙΣ (2)'!P38</f>
        <v>#DIV/0!</v>
      </c>
      <c r="G23" s="225" t="e">
        <f>('ΙΣ (2)'!T19+'ΙΣ (2)'!T20+'ΙΣ (2)'!T21)/'ΙΣ (2)'!T38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 (2)'!D20+'ΙΣ (2)'!D21)/'ΙΣ (2)'!D38</f>
        <v>#DIV/0!</v>
      </c>
      <c r="D25" s="225" t="e">
        <f>('ΙΣ (2)'!H20+'ΙΣ (2)'!H21)/'ΙΣ (2)'!H38</f>
        <v>#DIV/0!</v>
      </c>
      <c r="E25" s="225" t="e">
        <f>('ΙΣ (2)'!L20+'ΙΣ (2)'!L21)/'ΙΣ (2)'!L38</f>
        <v>#DIV/0!</v>
      </c>
      <c r="F25" s="225" t="e">
        <f>('ΙΣ (2)'!P20+'ΙΣ (2)'!P21)/'ΙΣ (2)'!P38</f>
        <v>#DIV/0!</v>
      </c>
      <c r="G25" s="225" t="e">
        <f>('ΙΣ (2)'!T20+'ΙΣ (2)'!T21)/'ΙΣ (2)'!T38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 (2)'!C4/(('ΙΣ (2)'!D19+'ΙΣ (2)'!D19)/2)</f>
        <v>#DIV/0!</v>
      </c>
      <c r="D28" s="225" t="e">
        <f>'ΑΧ (2)'!G4/(('ΙΣ (2)'!H19+'ΙΣ (2)'!D19)/2)</f>
        <v>#DIV/0!</v>
      </c>
      <c r="E28" s="225" t="e">
        <f>'ΑΧ (2)'!K4/(('ΙΣ (2)'!L19+'ΙΣ (2)'!H19)/2)</f>
        <v>#DIV/0!</v>
      </c>
      <c r="F28" s="225" t="e">
        <f>'ΑΧ (2)'!O4/(('ΙΣ (2)'!P19+'ΙΣ (2)'!L19)/2)</f>
        <v>#DIV/0!</v>
      </c>
      <c r="G28" s="225" t="e">
        <f>'ΑΧ (2)'!S4/(('ΙΣ (2)'!T19+'ΙΣ (2)'!P19)/2)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 (2)'!C5/(('ΙΣ (2)'!D38+'ΙΣ (2)'!D38)/2)</f>
        <v>#DIV/0!</v>
      </c>
      <c r="D30" s="225" t="e">
        <f>'ΑΧ (2)'!G5/(('ΙΣ (2)'!D38+'ΙΣ (2)'!H38)/2)</f>
        <v>#DIV/0!</v>
      </c>
      <c r="E30" s="225" t="e">
        <f>'ΑΧ (2)'!K5/(('ΙΣ (2)'!L38+'ΙΣ (2)'!H38)/2)</f>
        <v>#DIV/0!</v>
      </c>
      <c r="F30" s="225" t="e">
        <f>'ΑΧ (2)'!O5/(('ΙΣ (2)'!P38+'ΙΣ (2)'!L38)/2)</f>
        <v>#DIV/0!</v>
      </c>
      <c r="G30" s="225" t="e">
        <f>'ΑΧ (2)'!S5/(('ΙΣ (2)'!T38+'ΙΣ (2)'!P38)/2)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 (2)'!C5/(('ΙΣ (2)'!D18+'ΙΣ (2)'!D18)/2)</f>
        <v>#DIV/0!</v>
      </c>
      <c r="D32" s="225" t="e">
        <f>'ΑΧ (2)'!G5/(('ΙΣ (2)'!D18+'ΙΣ (2)'!H18)/2)</f>
        <v>#DIV/0!</v>
      </c>
      <c r="E32" s="225" t="e">
        <f>'ΑΧ (2)'!K5/(('ΙΣ (2)'!L18+'ΙΣ (2)'!H18)/2)</f>
        <v>#DIV/0!</v>
      </c>
      <c r="F32" s="225" t="e">
        <f>'ΑΧ (2)'!O5/(('ΙΣ (2)'!P18+'ΙΣ (2)'!L18)/2)</f>
        <v>#DIV/0!</v>
      </c>
      <c r="G32" s="225" t="e">
        <f>'ΑΧ (2)'!S5/(('ΙΣ (2)'!T18+'ΙΣ (2)'!P18)/2)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 (2)'!C4/('ΙΣ (2)'!D22-'ΙΣ (2)'!D38)</f>
        <v>#DIV/0!</v>
      </c>
      <c r="D34" s="225" t="e">
        <f>'ΑΧ (2)'!G4/('ΙΣ (2)'!H22-'ΙΣ (2)'!D38)</f>
        <v>#DIV/0!</v>
      </c>
      <c r="E34" s="225" t="e">
        <f>'ΑΧ (2)'!K4/('ΙΣ (2)'!L22-'ΙΣ (2)'!H38)</f>
        <v>#DIV/0!</v>
      </c>
      <c r="F34" s="225" t="e">
        <f>'ΑΧ (2)'!O4/('ΙΣ (2)'!P22-'ΙΣ (2)'!L38)</f>
        <v>#DIV/0!</v>
      </c>
      <c r="G34" s="225" t="e">
        <f>'ΑΧ (2)'!S4/('ΙΣ (2)'!T22-'ΙΣ (2)'!P38)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 (2)'!C4/'ΙΣ (2)'!D14</f>
        <v>#DIV/0!</v>
      </c>
      <c r="D36" s="225" t="e">
        <f>'ΑΧ (2)'!G4/'ΙΣ (2)'!H14</f>
        <v>#DIV/0!</v>
      </c>
      <c r="E36" s="225" t="e">
        <f>'ΑΧ (2)'!K4/'ΙΣ (2)'!L14</f>
        <v>#DIV/0!</v>
      </c>
      <c r="F36" s="225" t="e">
        <f>'ΑΧ (2)'!O4/'ΙΣ (2)'!P14</f>
        <v>#DIV/0!</v>
      </c>
      <c r="G36" s="225" t="e">
        <f>'ΑΧ (2)'!S4/'ΙΣ (2)'!T14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 (2)'!D43/'ΙΣ (2)'!D32</f>
        <v>#DIV/0!</v>
      </c>
      <c r="D39" s="225" t="e">
        <f>'ΙΣ (2)'!H43/'ΙΣ (2)'!H32</f>
        <v>#DIV/0!</v>
      </c>
      <c r="E39" s="225" t="e">
        <f>'ΙΣ (2)'!L43/'ΙΣ (2)'!L32</f>
        <v>#DIV/0!</v>
      </c>
      <c r="F39" s="225" t="e">
        <f>'ΙΣ (2)'!P43/'ΙΣ (2)'!P32</f>
        <v>#DIV/0!</v>
      </c>
      <c r="G39" s="225" t="e">
        <f>'ΙΣ (2)'!T43/'ΙΣ (2)'!T32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 (2)'!D22/'ΙΣ (2)'!D43</f>
        <v>#DIV/0!</v>
      </c>
      <c r="D41" s="225" t="e">
        <f>'ΙΣ (2)'!H22/'ΙΣ (2)'!H43</f>
        <v>#DIV/0!</v>
      </c>
      <c r="E41" s="225" t="e">
        <f>'ΙΣ (2)'!L22/'ΙΣ (2)'!L43</f>
        <v>#DIV/0!</v>
      </c>
      <c r="F41" s="225" t="e">
        <f>'ΙΣ (2)'!P22/'ΙΣ (2)'!P43</f>
        <v>#DIV/0!</v>
      </c>
      <c r="G41" s="225" t="e">
        <f>'ΙΣ (2)'!T22/'ΙΣ (2)'!T43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 (2)'!C16-'ΑΧ (2)'!C21)/'ΑΧ (2)'!C18</f>
        <v>#DIV/0!</v>
      </c>
      <c r="D43" s="225" t="e">
        <f>('ΑΧ (2)'!G16-'ΑΧ (2)'!G21)/'ΑΧ (2)'!G18</f>
        <v>#DIV/0!</v>
      </c>
      <c r="E43" s="225" t="e">
        <f>('ΑΧ (2)'!K16-'ΑΧ (2)'!K21)/'ΑΧ (2)'!K18</f>
        <v>#DIV/0!</v>
      </c>
      <c r="F43" s="225" t="e">
        <f>('ΑΧ (2)'!O16-'ΑΧ (2)'!O21)/'ΑΧ (2)'!O18</f>
        <v>#DIV/0!</v>
      </c>
      <c r="G43" s="225" t="e">
        <f>('ΑΧ (2)'!S16-'ΑΧ (2)'!S21)/'ΑΧ (2)'!S18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 (2)'!D16-'ΙΣ (2)'!D15)/'ΙΣ (2)'!D35</f>
        <v>#DIV/0!</v>
      </c>
      <c r="D47" s="225" t="e">
        <f>('ΙΣ (2)'!H16-'ΙΣ (2)'!H15)/'ΙΣ (2)'!H35</f>
        <v>#DIV/0!</v>
      </c>
      <c r="E47" s="225" t="e">
        <f>('ΙΣ (2)'!L16-'ΙΣ (2)'!L15)/'ΙΣ (2)'!L35</f>
        <v>#DIV/0!</v>
      </c>
      <c r="F47" s="225" t="e">
        <f>('ΙΣ (2)'!P16-'ΙΣ (2)'!P15)/'ΙΣ (2)'!P35</f>
        <v>#DIV/0!</v>
      </c>
      <c r="G47" s="225" t="e">
        <f>('ΙΣ (2)'!T16-'ΙΣ (2)'!T15)/'ΙΣ (2)'!T35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 (2)'!D48/'ΙΣ (2)'!D24</f>
        <v>#DIV/0!</v>
      </c>
      <c r="D53" s="228" t="e">
        <f>'ΙΣ (2)'!H48/'ΙΣ (2)'!H24</f>
        <v>#DIV/0!</v>
      </c>
      <c r="E53" s="228" t="e">
        <f>'ΙΣ (2)'!L48/'ΙΣ (2)'!L24</f>
        <v>#DIV/0!</v>
      </c>
      <c r="F53" s="228" t="e">
        <f>'ΙΣ (2)'!P48/'ΙΣ (2)'!P24</f>
        <v>#DIV/0!</v>
      </c>
      <c r="G53" s="228" t="e">
        <f>'ΙΣ (2)'!T48/'ΙΣ (2)'!T24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 (2)'!C29/'ΙΣ (2)'!$D$24</f>
        <v>#DIV/0!</v>
      </c>
      <c r="D55" s="229" t="e">
        <f>'ΑΧ (2)'!G29/'ΙΣ (2)'!$H$24</f>
        <v>#DIV/0!</v>
      </c>
      <c r="E55" s="229" t="e">
        <f>'ΑΧ (2)'!K29/'ΙΣ (2)'!$L$24</f>
        <v>#DIV/0!</v>
      </c>
      <c r="F55" s="229" t="e">
        <f>'ΑΧ (2)'!O29/'ΙΣ (2)'!$P$24</f>
        <v>#DIV/0!</v>
      </c>
      <c r="G55" s="229" t="e">
        <f>'ΑΧ (2)'!S29/'ΙΣ (2)'!$T$24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 (2)'!C16-'ΑΧ (2)'!C21)/'ΙΣ (2)'!D$24</f>
        <v>#DIV/0!</v>
      </c>
      <c r="D57" s="229" t="e">
        <f>('ΑΧ (2)'!G16-'ΑΧ (2)'!G21)/'ΙΣ (2)'!H$24</f>
        <v>#DIV/0!</v>
      </c>
      <c r="E57" s="229" t="e">
        <f>('ΑΧ (2)'!K16-'ΑΧ (2)'!K21)/'ΙΣ (2)'!L$24</f>
        <v>#DIV/0!</v>
      </c>
      <c r="F57" s="229" t="e">
        <f>('ΑΧ (2)'!O16-'ΑΧ (2)'!O21)/'ΙΣ (2)'!P$24</f>
        <v>#DIV/0!</v>
      </c>
      <c r="G57" s="229" t="e">
        <f>('ΑΧ (2)'!S16-'ΑΧ (2)'!S21)/'ΙΣ (2)'!T$24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 (2)'!C30/'ΙΣ (2)'!D43</f>
        <v>#DIV/0!</v>
      </c>
      <c r="D59" s="229" t="e">
        <f>'ΑΧ (2)'!G30/'ΙΣ (2)'!H43</f>
        <v>#DIV/0!</v>
      </c>
      <c r="E59" s="229" t="e">
        <f>'ΑΧ (2)'!K30/'ΙΣ (2)'!L43</f>
        <v>#DIV/0!</v>
      </c>
      <c r="F59" s="229" t="e">
        <f>'ΑΧ (2)'!O30/'ΙΣ (2)'!P43</f>
        <v>#DIV/0!</v>
      </c>
      <c r="G59" s="229" t="e">
        <f>'ΑΧ (2)'!S30/'ΙΣ (2)'!T43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 (2)'!C4/'ΙΣ (2)'!D$24</f>
        <v>#DIV/0!</v>
      </c>
      <c r="D61" s="229" t="e">
        <f>'ΑΧ (2)'!G4/'ΙΣ (2)'!H$24</f>
        <v>#DIV/0!</v>
      </c>
      <c r="E61" s="229" t="e">
        <f>'ΑΧ (2)'!K4/'ΙΣ (2)'!L$24</f>
        <v>#DIV/0!</v>
      </c>
      <c r="F61" s="229" t="e">
        <f>'ΑΧ (2)'!O4/'ΙΣ (2)'!P$24</f>
        <v>#DIV/0!</v>
      </c>
      <c r="G61" s="229" t="e">
        <f>'ΑΧ (2)'!S4/'ΙΣ (2)'!T$24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H6:H7"/>
    <mergeCell ref="H34:H35"/>
    <mergeCell ref="H36:H37"/>
    <mergeCell ref="H39:H40"/>
    <mergeCell ref="H8:H9"/>
    <mergeCell ref="H10:H11"/>
    <mergeCell ref="H12:H13"/>
    <mergeCell ref="H14:H15"/>
    <mergeCell ref="H16:H17"/>
    <mergeCell ref="H18:H19"/>
    <mergeCell ref="A5:H5"/>
    <mergeCell ref="A3:A4"/>
    <mergeCell ref="B3:B4"/>
    <mergeCell ref="H3:H4"/>
    <mergeCell ref="A6:A7"/>
    <mergeCell ref="C6:C7"/>
    <mergeCell ref="D6:D7"/>
    <mergeCell ref="E6:E7"/>
    <mergeCell ref="F6:F7"/>
    <mergeCell ref="G6:G7"/>
    <mergeCell ref="F10:F11"/>
    <mergeCell ref="G10:G11"/>
    <mergeCell ref="A8:A9"/>
    <mergeCell ref="C8:C9"/>
    <mergeCell ref="D8:D9"/>
    <mergeCell ref="E8:E9"/>
    <mergeCell ref="F8:F9"/>
    <mergeCell ref="G8:G9"/>
    <mergeCell ref="F12:F13"/>
    <mergeCell ref="G12:G13"/>
    <mergeCell ref="A10:A11"/>
    <mergeCell ref="C10:C11"/>
    <mergeCell ref="A12:A13"/>
    <mergeCell ref="C12:C13"/>
    <mergeCell ref="D12:D13"/>
    <mergeCell ref="E12:E13"/>
    <mergeCell ref="D10:D11"/>
    <mergeCell ref="E10:E11"/>
    <mergeCell ref="A21:A22"/>
    <mergeCell ref="C21:C22"/>
    <mergeCell ref="A23:A24"/>
    <mergeCell ref="C23:C24"/>
    <mergeCell ref="D25:D26"/>
    <mergeCell ref="E25:E26"/>
    <mergeCell ref="A25:A26"/>
    <mergeCell ref="C25:C26"/>
    <mergeCell ref="F23:F24"/>
    <mergeCell ref="G23:G24"/>
    <mergeCell ref="D23:D24"/>
    <mergeCell ref="E23:E24"/>
    <mergeCell ref="D21:D22"/>
    <mergeCell ref="E21:E22"/>
    <mergeCell ref="F21:F22"/>
    <mergeCell ref="G21:G22"/>
    <mergeCell ref="A30:A31"/>
    <mergeCell ref="C30:C31"/>
    <mergeCell ref="D28:D29"/>
    <mergeCell ref="E28:E29"/>
    <mergeCell ref="D30:D31"/>
    <mergeCell ref="E30:E31"/>
    <mergeCell ref="F30:F31"/>
    <mergeCell ref="G30:G31"/>
    <mergeCell ref="F32:F33"/>
    <mergeCell ref="G32:G33"/>
    <mergeCell ref="C32:C33"/>
    <mergeCell ref="D32:D33"/>
    <mergeCell ref="E32:E33"/>
    <mergeCell ref="G34:G35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A39:A40"/>
    <mergeCell ref="C39:C40"/>
    <mergeCell ref="D39:D40"/>
    <mergeCell ref="E39:E40"/>
    <mergeCell ref="E47:E48"/>
    <mergeCell ref="D43:D44"/>
    <mergeCell ref="E43:E44"/>
    <mergeCell ref="A41:A42"/>
    <mergeCell ref="C41:C42"/>
    <mergeCell ref="F36:F37"/>
    <mergeCell ref="D41:D42"/>
    <mergeCell ref="E41:E42"/>
    <mergeCell ref="A43:A44"/>
    <mergeCell ref="C43:C44"/>
    <mergeCell ref="A47:A48"/>
    <mergeCell ref="C47:C48"/>
    <mergeCell ref="F47:F48"/>
    <mergeCell ref="G47:G48"/>
    <mergeCell ref="F39:F40"/>
    <mergeCell ref="G39:G40"/>
    <mergeCell ref="F41:F42"/>
    <mergeCell ref="G41:G42"/>
    <mergeCell ref="F43:F44"/>
    <mergeCell ref="G43:G44"/>
    <mergeCell ref="A14:A15"/>
    <mergeCell ref="C14:C15"/>
    <mergeCell ref="D14:D15"/>
    <mergeCell ref="E14:E15"/>
    <mergeCell ref="F18:F19"/>
    <mergeCell ref="C18:C19"/>
    <mergeCell ref="D18:D19"/>
    <mergeCell ref="E18:E19"/>
    <mergeCell ref="A18:A19"/>
    <mergeCell ref="F14:F15"/>
    <mergeCell ref="A32:A33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H30:H31"/>
    <mergeCell ref="H32:H33"/>
    <mergeCell ref="H21:H22"/>
    <mergeCell ref="H23:H24"/>
    <mergeCell ref="H25:H26"/>
    <mergeCell ref="H28:H29"/>
    <mergeCell ref="H41:H42"/>
    <mergeCell ref="H43:H44"/>
    <mergeCell ref="H47:H48"/>
    <mergeCell ref="C53:C54"/>
    <mergeCell ref="D53:D54"/>
    <mergeCell ref="E53:E54"/>
    <mergeCell ref="F53:F54"/>
    <mergeCell ref="G53:G54"/>
    <mergeCell ref="H53:H54"/>
    <mergeCell ref="D47:D48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3" width="8.7109375" style="173" customWidth="1"/>
    <col min="4" max="4" width="8.28125" style="173" customWidth="1"/>
    <col min="5" max="5" width="7.7109375" style="173" customWidth="1"/>
    <col min="6" max="6" width="8.28125" style="173" customWidth="1"/>
    <col min="7" max="7" width="8.42187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>
        <f>parameter!B22</f>
        <v>0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 (3)'!C6/'ΑΧ (3)'!C4</f>
        <v>#DIV/0!</v>
      </c>
      <c r="D6" s="219" t="e">
        <f>'ΑΧ (3)'!G6/'ΑΧ (3)'!G4</f>
        <v>#DIV/0!</v>
      </c>
      <c r="E6" s="219" t="e">
        <f>'ΑΧ (3)'!K6/'ΑΧ (3)'!K4</f>
        <v>#DIV/0!</v>
      </c>
      <c r="F6" s="219" t="e">
        <f>'ΑΧ (3)'!O6/'ΑΧ (3)'!O4</f>
        <v>#DIV/0!</v>
      </c>
      <c r="G6" s="219" t="e">
        <f>'ΑΧ (3)'!S6/'ΑΧ (3)'!S4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 (3)'!C24/'ΑΧ (3)'!C4</f>
        <v>#DIV/0!</v>
      </c>
      <c r="D8" s="219" t="e">
        <f>'ΑΧ (3)'!G24/'ΑΧ (3)'!G4</f>
        <v>#DIV/0!</v>
      </c>
      <c r="E8" s="219" t="e">
        <f>'ΑΧ (3)'!K24/'ΑΧ (3)'!K4</f>
        <v>#DIV/0!</v>
      </c>
      <c r="F8" s="219" t="e">
        <f>'ΑΧ (3)'!O24/'ΑΧ (3)'!O4</f>
        <v>#DIV/0!</v>
      </c>
      <c r="G8" s="219" t="e">
        <f>'ΑΧ (3)'!S24/'ΑΧ (3)'!S4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 (3)'!C24+'ΑΧ (3)'!C18)/('ΙΣ (3)'!D44)</f>
        <v>#DIV/0!</v>
      </c>
      <c r="D10" s="219" t="e">
        <f>('ΑΧ (3)'!G24+'ΑΧ (3)'!G18)/('ΙΣ (3)'!H44)</f>
        <v>#DIV/0!</v>
      </c>
      <c r="E10" s="219" t="e">
        <f>('ΑΧ (3)'!K24+'ΑΧ (3)'!K18)/('ΙΣ (3)'!L44)</f>
        <v>#DIV/0!</v>
      </c>
      <c r="F10" s="219" t="e">
        <f>('ΑΧ (3)'!O24+'ΑΧ (3)'!O18)/('ΙΣ (3)'!P44)</f>
        <v>#DIV/0!</v>
      </c>
      <c r="G10" s="219" t="e">
        <f>('ΑΧ (3)'!S24+'ΑΧ (3)'!S18)/('ΙΣ (3)'!T44)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 (3)'!C10/'ΙΣ (3)'!D32</f>
        <v>#DIV/0!</v>
      </c>
      <c r="D12" s="219" t="e">
        <f>'ΑΧ (3)'!G10/'ΙΣ (3)'!H32</f>
        <v>#DIV/0!</v>
      </c>
      <c r="E12" s="219" t="e">
        <f>'ΑΧ (3)'!K10/'ΙΣ (3)'!L32</f>
        <v>#DIV/0!</v>
      </c>
      <c r="F12" s="219" t="e">
        <f>'ΑΧ (3)'!O10/'ΙΣ (3)'!P32</f>
        <v>#DIV/0!</v>
      </c>
      <c r="G12" s="219" t="e">
        <f>'ΑΧ (3)'!S10/'ΙΣ (3)'!T32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 (3)'!C10/'ΙΣ (3)'!D24</f>
        <v>#DIV/0!</v>
      </c>
      <c r="D14" s="219" t="e">
        <f>'ΑΧ (3)'!G10/'ΙΣ (3)'!H24</f>
        <v>#DIV/0!</v>
      </c>
      <c r="E14" s="219" t="e">
        <f>'ΑΧ (3)'!K10/'ΙΣ (3)'!L24</f>
        <v>#DIV/0!</v>
      </c>
      <c r="F14" s="219" t="e">
        <f>'ΑΧ (3)'!O10/'ΙΣ (3)'!P24</f>
        <v>#DIV/0!</v>
      </c>
      <c r="G14" s="219" t="e">
        <f>'ΑΧ (3)'!S10/'ΙΣ (3)'!T24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 (3)'!C10/$B$50</f>
        <v>#DIV/0!</v>
      </c>
      <c r="D16" s="225" t="e">
        <f>'ΑΧ (3)'!G10/$B$50</f>
        <v>#DIV/0!</v>
      </c>
      <c r="E16" s="225" t="e">
        <f>'ΑΧ (3)'!K10/$B$50</f>
        <v>#DIV/0!</v>
      </c>
      <c r="F16" s="225" t="e">
        <f>'ΑΧ (3)'!O10/$B$50</f>
        <v>#DIV/0!</v>
      </c>
      <c r="G16" s="225" t="e">
        <f>'ΑΧ (3)'!S10/$B$50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 (3)'!D18+'ΙΣ (3)'!D19+'ΙΣ (3)'!D20+'ΙΣ (3)'!D21)/'ΙΣ (3)'!D38</f>
        <v>#DIV/0!</v>
      </c>
      <c r="D21" s="225" t="e">
        <f>('ΙΣ (3)'!H18+'ΙΣ (3)'!H19+'ΙΣ (3)'!H20+'ΙΣ (3)'!H21)/'ΙΣ (3)'!H38</f>
        <v>#DIV/0!</v>
      </c>
      <c r="E21" s="225" t="e">
        <f>('ΙΣ (3)'!L18+'ΙΣ (3)'!L19+'ΙΣ (3)'!L20+'ΙΣ (3)'!L21)/'ΙΣ (3)'!L38</f>
        <v>#DIV/0!</v>
      </c>
      <c r="F21" s="225" t="e">
        <f>('ΙΣ (3)'!P18+'ΙΣ (3)'!P19+'ΙΣ (3)'!P20+'ΙΣ (3)'!P21)/'ΙΣ (3)'!P38</f>
        <v>#DIV/0!</v>
      </c>
      <c r="G21" s="225" t="e">
        <f>('ΙΣ (3)'!T18+'ΙΣ (3)'!T19+'ΙΣ (3)'!T20+'ΙΣ (3)'!T21)/'ΙΣ (3)'!T38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 (3)'!D19+'ΙΣ (3)'!D20+'ΙΣ (3)'!D21)/'ΙΣ (3)'!D38</f>
        <v>#DIV/0!</v>
      </c>
      <c r="D23" s="225" t="e">
        <f>('ΙΣ (3)'!H19+'ΙΣ (3)'!H20+'ΙΣ (3)'!H21)/'ΙΣ (3)'!H38</f>
        <v>#DIV/0!</v>
      </c>
      <c r="E23" s="225" t="e">
        <f>('ΙΣ (3)'!L19+'ΙΣ (3)'!L20+'ΙΣ (3)'!L21)/'ΙΣ (3)'!L38</f>
        <v>#DIV/0!</v>
      </c>
      <c r="F23" s="225" t="e">
        <f>('ΙΣ (3)'!P19+'ΙΣ (3)'!P20+'ΙΣ (3)'!P21)/'ΙΣ (3)'!P38</f>
        <v>#DIV/0!</v>
      </c>
      <c r="G23" s="225" t="e">
        <f>('ΙΣ (3)'!T19+'ΙΣ (3)'!T20+'ΙΣ (3)'!T21)/'ΙΣ (3)'!T38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 (3)'!D20+'ΙΣ (3)'!D21)/'ΙΣ (3)'!D38</f>
        <v>#DIV/0!</v>
      </c>
      <c r="D25" s="225" t="e">
        <f>('ΙΣ (3)'!H20+'ΙΣ (3)'!H21)/'ΙΣ (3)'!H38</f>
        <v>#DIV/0!</v>
      </c>
      <c r="E25" s="225" t="e">
        <f>('ΙΣ (3)'!L20+'ΙΣ (3)'!L21)/'ΙΣ (3)'!L38</f>
        <v>#DIV/0!</v>
      </c>
      <c r="F25" s="225" t="e">
        <f>('ΙΣ (3)'!P20+'ΙΣ (3)'!P21)/'ΙΣ (3)'!P38</f>
        <v>#DIV/0!</v>
      </c>
      <c r="G25" s="225" t="e">
        <f>('ΙΣ (3)'!T20+'ΙΣ (3)'!T21)/'ΙΣ (3)'!T38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 (3)'!C4/(('ΙΣ (3)'!D19+'ΙΣ (3)'!D19)/2)</f>
        <v>#DIV/0!</v>
      </c>
      <c r="D28" s="225" t="e">
        <f>'ΑΧ (3)'!G4/(('ΙΣ (3)'!H19+'ΙΣ (3)'!D19)/2)</f>
        <v>#DIV/0!</v>
      </c>
      <c r="E28" s="225" t="e">
        <f>'ΑΧ (3)'!K4/(('ΙΣ (3)'!L19+'ΙΣ (3)'!H19)/2)</f>
        <v>#DIV/0!</v>
      </c>
      <c r="F28" s="225" t="e">
        <f>'ΑΧ (3)'!O4/(('ΙΣ (3)'!P19+'ΙΣ (3)'!L19)/2)</f>
        <v>#DIV/0!</v>
      </c>
      <c r="G28" s="225" t="e">
        <f>'ΑΧ (3)'!S4/(('ΙΣ (3)'!T19+'ΙΣ (3)'!P19)/2)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 (3)'!C5/(('ΙΣ (3)'!D38+'ΙΣ (3)'!D38)/2)</f>
        <v>#DIV/0!</v>
      </c>
      <c r="D30" s="225" t="e">
        <f>'ΑΧ (3)'!G5/(('ΙΣ (3)'!D38+'ΙΣ (3)'!H38)/2)</f>
        <v>#DIV/0!</v>
      </c>
      <c r="E30" s="225" t="e">
        <f>'ΑΧ (3)'!K5/(('ΙΣ (3)'!L38+'ΙΣ (3)'!H38)/2)</f>
        <v>#DIV/0!</v>
      </c>
      <c r="F30" s="225" t="e">
        <f>'ΑΧ (3)'!O5/(('ΙΣ (3)'!P38+'ΙΣ (3)'!L38)/2)</f>
        <v>#DIV/0!</v>
      </c>
      <c r="G30" s="225" t="e">
        <f>'ΑΧ (3)'!S5/(('ΙΣ (3)'!T38+'ΙΣ (3)'!P38)/2)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 (3)'!C5/(('ΙΣ (3)'!D18+'ΙΣ (3)'!D18)/2)</f>
        <v>#DIV/0!</v>
      </c>
      <c r="D32" s="225" t="e">
        <f>'ΑΧ (3)'!G5/(('ΙΣ (3)'!D18+'ΙΣ (3)'!H18)/2)</f>
        <v>#DIV/0!</v>
      </c>
      <c r="E32" s="225" t="e">
        <f>'ΑΧ (3)'!K5/(('ΙΣ (3)'!L18+'ΙΣ (3)'!H18)/2)</f>
        <v>#DIV/0!</v>
      </c>
      <c r="F32" s="225" t="e">
        <f>'ΑΧ (3)'!O5/(('ΙΣ (3)'!P18+'ΙΣ (3)'!L18)/2)</f>
        <v>#DIV/0!</v>
      </c>
      <c r="G32" s="225" t="e">
        <f>'ΑΧ (3)'!S5/(('ΙΣ (3)'!T18+'ΙΣ (3)'!P18)/2)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 (3)'!C4/('ΙΣ (3)'!D22-'ΙΣ (3)'!D38)</f>
        <v>#DIV/0!</v>
      </c>
      <c r="D34" s="225" t="e">
        <f>'ΑΧ (3)'!G4/('ΙΣ (3)'!H22-'ΙΣ (3)'!D38)</f>
        <v>#DIV/0!</v>
      </c>
      <c r="E34" s="225" t="e">
        <f>'ΑΧ (3)'!K4/('ΙΣ (3)'!L22-'ΙΣ (3)'!H38)</f>
        <v>#DIV/0!</v>
      </c>
      <c r="F34" s="225" t="e">
        <f>'ΑΧ (3)'!O4/('ΙΣ (3)'!P22-'ΙΣ (3)'!L38)</f>
        <v>#DIV/0!</v>
      </c>
      <c r="G34" s="225" t="e">
        <f>'ΑΧ (3)'!S4/('ΙΣ (3)'!T22-'ΙΣ (3)'!P38)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 (3)'!C4/'ΙΣ (3)'!D14</f>
        <v>#DIV/0!</v>
      </c>
      <c r="D36" s="225" t="e">
        <f>'ΑΧ (3)'!G4/'ΙΣ (3)'!H14</f>
        <v>#DIV/0!</v>
      </c>
      <c r="E36" s="225" t="e">
        <f>'ΑΧ (3)'!K4/'ΙΣ (3)'!L14</f>
        <v>#DIV/0!</v>
      </c>
      <c r="F36" s="225" t="e">
        <f>'ΑΧ (3)'!O4/'ΙΣ (3)'!P14</f>
        <v>#DIV/0!</v>
      </c>
      <c r="G36" s="225" t="e">
        <f>'ΑΧ (3)'!S4/'ΙΣ (3)'!T14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 (3)'!D43/'ΙΣ (3)'!D32</f>
        <v>#DIV/0!</v>
      </c>
      <c r="D39" s="225" t="e">
        <f>'ΙΣ (3)'!H43/'ΙΣ (3)'!H32</f>
        <v>#DIV/0!</v>
      </c>
      <c r="E39" s="225" t="e">
        <f>'ΙΣ (3)'!L43/'ΙΣ (3)'!L32</f>
        <v>#DIV/0!</v>
      </c>
      <c r="F39" s="225" t="e">
        <f>'ΙΣ (3)'!P43/'ΙΣ (3)'!P32</f>
        <v>#DIV/0!</v>
      </c>
      <c r="G39" s="225" t="e">
        <f>'ΙΣ (3)'!T43/'ΙΣ (3)'!T32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 (3)'!D22/'ΙΣ (3)'!D43</f>
        <v>#DIV/0!</v>
      </c>
      <c r="D41" s="225" t="e">
        <f>'ΙΣ (3)'!H22/'ΙΣ (3)'!H43</f>
        <v>#DIV/0!</v>
      </c>
      <c r="E41" s="225" t="e">
        <f>'ΙΣ (3)'!L22/'ΙΣ (3)'!L43</f>
        <v>#DIV/0!</v>
      </c>
      <c r="F41" s="225" t="e">
        <f>'ΙΣ (3)'!P22/'ΙΣ (3)'!P43</f>
        <v>#DIV/0!</v>
      </c>
      <c r="G41" s="225" t="e">
        <f>'ΙΣ (3)'!T22/'ΙΣ (3)'!T43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 (3)'!C16-'ΑΧ (3)'!C21)/'ΑΧ (3)'!C18</f>
        <v>#DIV/0!</v>
      </c>
      <c r="D43" s="225" t="e">
        <f>('ΑΧ (3)'!G16-'ΑΧ (3)'!G21)/'ΑΧ (3)'!G18</f>
        <v>#DIV/0!</v>
      </c>
      <c r="E43" s="225" t="e">
        <f>('ΑΧ (3)'!K16-'ΑΧ (3)'!K21)/'ΑΧ (3)'!K18</f>
        <v>#DIV/0!</v>
      </c>
      <c r="F43" s="225" t="e">
        <f>('ΑΧ (3)'!O16-'ΑΧ (3)'!O21)/'ΑΧ (3)'!O18</f>
        <v>#DIV/0!</v>
      </c>
      <c r="G43" s="225" t="e">
        <f>('ΑΧ (3)'!S16-'ΑΧ (3)'!S21)/'ΑΧ (3)'!S18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 (3)'!D16-'ΙΣ (3)'!D15)/'ΙΣ (3)'!D35</f>
        <v>#DIV/0!</v>
      </c>
      <c r="D47" s="225" t="e">
        <f>('ΙΣ (3)'!H16-'ΙΣ (3)'!H15)/'ΙΣ (3)'!H35</f>
        <v>#DIV/0!</v>
      </c>
      <c r="E47" s="225" t="e">
        <f>('ΙΣ (3)'!L16-'ΙΣ (3)'!L15)/'ΙΣ (3)'!L35</f>
        <v>#DIV/0!</v>
      </c>
      <c r="F47" s="225" t="e">
        <f>('ΙΣ (3)'!P16-'ΙΣ (3)'!P15)/'ΙΣ (3)'!P35</f>
        <v>#DIV/0!</v>
      </c>
      <c r="G47" s="225" t="e">
        <f>('ΙΣ (3)'!T16-'ΙΣ (3)'!T15)/'ΙΣ (3)'!T35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 (3)'!D48/'ΙΣ (3)'!D24</f>
        <v>#DIV/0!</v>
      </c>
      <c r="D53" s="228" t="e">
        <f>'ΙΣ (3)'!H48/'ΙΣ (3)'!H24</f>
        <v>#DIV/0!</v>
      </c>
      <c r="E53" s="228" t="e">
        <f>'ΙΣ (3)'!L48/'ΙΣ (3)'!L24</f>
        <v>#DIV/0!</v>
      </c>
      <c r="F53" s="228" t="e">
        <f>'ΙΣ (3)'!P48/'ΙΣ (3)'!P24</f>
        <v>#DIV/0!</v>
      </c>
      <c r="G53" s="228" t="e">
        <f>'ΙΣ (3)'!T48/'ΙΣ (3)'!T24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 (3)'!C29/'ΙΣ (3)'!$D$24</f>
        <v>#DIV/0!</v>
      </c>
      <c r="D55" s="229" t="e">
        <f>'ΑΧ (3)'!G29/'ΙΣ (3)'!$H$24</f>
        <v>#DIV/0!</v>
      </c>
      <c r="E55" s="229" t="e">
        <f>'ΑΧ (3)'!K29/'ΙΣ (3)'!$L$24</f>
        <v>#DIV/0!</v>
      </c>
      <c r="F55" s="229" t="e">
        <f>'ΑΧ (3)'!O29/'ΙΣ (3)'!$P$24</f>
        <v>#DIV/0!</v>
      </c>
      <c r="G55" s="229" t="e">
        <f>'ΑΧ (3)'!S29/'ΙΣ (3)'!$T$24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 (3)'!C16-'ΑΧ (3)'!C21)/'ΙΣ (3)'!D$24</f>
        <v>#DIV/0!</v>
      </c>
      <c r="D57" s="229" t="e">
        <f>('ΑΧ (3)'!G16-'ΑΧ (3)'!G21)/'ΙΣ (3)'!H$24</f>
        <v>#DIV/0!</v>
      </c>
      <c r="E57" s="229" t="e">
        <f>('ΑΧ (3)'!K16-'ΑΧ (3)'!K21)/'ΙΣ (3)'!L$24</f>
        <v>#DIV/0!</v>
      </c>
      <c r="F57" s="229" t="e">
        <f>('ΑΧ (3)'!O16-'ΑΧ (3)'!O21)/'ΙΣ (3)'!P$24</f>
        <v>#DIV/0!</v>
      </c>
      <c r="G57" s="229" t="e">
        <f>('ΑΧ (3)'!S16-'ΑΧ (3)'!S21)/'ΙΣ (3)'!T$24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 (3)'!C30/'ΙΣ (3)'!D43</f>
        <v>#DIV/0!</v>
      </c>
      <c r="D59" s="229" t="e">
        <f>'ΑΧ (3)'!G30/'ΙΣ (3)'!H43</f>
        <v>#DIV/0!</v>
      </c>
      <c r="E59" s="229" t="e">
        <f>'ΑΧ (3)'!K30/'ΙΣ (3)'!L43</f>
        <v>#DIV/0!</v>
      </c>
      <c r="F59" s="229" t="e">
        <f>'ΑΧ (3)'!O30/'ΙΣ (3)'!P43</f>
        <v>#DIV/0!</v>
      </c>
      <c r="G59" s="229" t="e">
        <f>'ΑΧ (3)'!S30/'ΙΣ (3)'!T43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 (3)'!C4/'ΙΣ (3)'!D$24</f>
        <v>#DIV/0!</v>
      </c>
      <c r="D61" s="229" t="e">
        <f>'ΑΧ (3)'!G4/'ΙΣ (3)'!H$24</f>
        <v>#DIV/0!</v>
      </c>
      <c r="E61" s="229" t="e">
        <f>'ΑΧ (3)'!K4/'ΙΣ (3)'!L$24</f>
        <v>#DIV/0!</v>
      </c>
      <c r="F61" s="229" t="e">
        <f>'ΑΧ (3)'!O4/'ΙΣ (3)'!P$24</f>
        <v>#DIV/0!</v>
      </c>
      <c r="G61" s="229" t="e">
        <f>'ΑΧ (3)'!S4/'ΙΣ (3)'!T$24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47:H48"/>
    <mergeCell ref="C53:C54"/>
    <mergeCell ref="D53:D54"/>
    <mergeCell ref="E53:E54"/>
    <mergeCell ref="F53:F54"/>
    <mergeCell ref="G53:G54"/>
    <mergeCell ref="H53:H54"/>
    <mergeCell ref="D47:D48"/>
    <mergeCell ref="H21:H22"/>
    <mergeCell ref="H23:H24"/>
    <mergeCell ref="H25:H26"/>
    <mergeCell ref="H28:H29"/>
    <mergeCell ref="H41:H42"/>
    <mergeCell ref="H43:H44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8:A19"/>
    <mergeCell ref="A14:A15"/>
    <mergeCell ref="C14:C15"/>
    <mergeCell ref="D14:D15"/>
    <mergeCell ref="E14:E15"/>
    <mergeCell ref="F18:F19"/>
    <mergeCell ref="C18:C19"/>
    <mergeCell ref="D18:D19"/>
    <mergeCell ref="E18:E19"/>
    <mergeCell ref="C47:C48"/>
    <mergeCell ref="F14:F15"/>
    <mergeCell ref="F47:F48"/>
    <mergeCell ref="G47:G48"/>
    <mergeCell ref="F39:F40"/>
    <mergeCell ref="G39:G40"/>
    <mergeCell ref="F41:F42"/>
    <mergeCell ref="G41:G42"/>
    <mergeCell ref="F43:F44"/>
    <mergeCell ref="G43:G44"/>
    <mergeCell ref="E47:E48"/>
    <mergeCell ref="D43:D44"/>
    <mergeCell ref="E43:E44"/>
    <mergeCell ref="A41:A42"/>
    <mergeCell ref="C41:C42"/>
    <mergeCell ref="D41:D42"/>
    <mergeCell ref="E41:E42"/>
    <mergeCell ref="A43:A44"/>
    <mergeCell ref="C43:C44"/>
    <mergeCell ref="A47:A48"/>
    <mergeCell ref="A39:A40"/>
    <mergeCell ref="C39:C40"/>
    <mergeCell ref="D39:D40"/>
    <mergeCell ref="E39:E40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C32:C33"/>
    <mergeCell ref="D32:D33"/>
    <mergeCell ref="E32:E33"/>
    <mergeCell ref="F36:F37"/>
    <mergeCell ref="G34:G35"/>
    <mergeCell ref="F30:F31"/>
    <mergeCell ref="G30:G31"/>
    <mergeCell ref="F32:F33"/>
    <mergeCell ref="G32:G33"/>
    <mergeCell ref="A30:A31"/>
    <mergeCell ref="C30:C31"/>
    <mergeCell ref="A32:A33"/>
    <mergeCell ref="D28:D29"/>
    <mergeCell ref="E28:E29"/>
    <mergeCell ref="D30:D31"/>
    <mergeCell ref="E30:E31"/>
    <mergeCell ref="D21:D22"/>
    <mergeCell ref="E21:E22"/>
    <mergeCell ref="D25:D26"/>
    <mergeCell ref="E25:E26"/>
    <mergeCell ref="F21:F22"/>
    <mergeCell ref="G21:G22"/>
    <mergeCell ref="F23:F24"/>
    <mergeCell ref="G23:G24"/>
    <mergeCell ref="D23:D24"/>
    <mergeCell ref="E23:E24"/>
    <mergeCell ref="A25:A26"/>
    <mergeCell ref="C25:C26"/>
    <mergeCell ref="A21:A22"/>
    <mergeCell ref="C21:C22"/>
    <mergeCell ref="A23:A24"/>
    <mergeCell ref="C23:C24"/>
    <mergeCell ref="A10:A11"/>
    <mergeCell ref="C10:C11"/>
    <mergeCell ref="A12:A13"/>
    <mergeCell ref="C12:C13"/>
    <mergeCell ref="D12:D13"/>
    <mergeCell ref="E12:E13"/>
    <mergeCell ref="D10:D11"/>
    <mergeCell ref="E10:E11"/>
    <mergeCell ref="F8:F9"/>
    <mergeCell ref="G8:G9"/>
    <mergeCell ref="F10:F11"/>
    <mergeCell ref="G10:G11"/>
    <mergeCell ref="F12:F13"/>
    <mergeCell ref="G12:G13"/>
    <mergeCell ref="A6:A7"/>
    <mergeCell ref="C6:C7"/>
    <mergeCell ref="D6:D7"/>
    <mergeCell ref="E6:E7"/>
    <mergeCell ref="F6:F7"/>
    <mergeCell ref="G6:G7"/>
    <mergeCell ref="A5:H5"/>
    <mergeCell ref="A3:A4"/>
    <mergeCell ref="B3:B4"/>
    <mergeCell ref="H3:H4"/>
    <mergeCell ref="H6:H7"/>
    <mergeCell ref="H34:H35"/>
    <mergeCell ref="A8:A9"/>
    <mergeCell ref="C8:C9"/>
    <mergeCell ref="D8:D9"/>
    <mergeCell ref="E8:E9"/>
    <mergeCell ref="H36:H37"/>
    <mergeCell ref="H39:H40"/>
    <mergeCell ref="H8:H9"/>
    <mergeCell ref="H10:H11"/>
    <mergeCell ref="H12:H13"/>
    <mergeCell ref="H14:H15"/>
    <mergeCell ref="H16:H17"/>
    <mergeCell ref="H18:H19"/>
    <mergeCell ref="H30:H31"/>
    <mergeCell ref="H32:H33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3" width="7.8515625" style="173" customWidth="1"/>
    <col min="4" max="6" width="8.421875" style="173" customWidth="1"/>
    <col min="7" max="7" width="8.14062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>
        <f>parameter!B23</f>
        <v>0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 (4)'!C6/'ΑΧ (4)'!C4</f>
        <v>#DIV/0!</v>
      </c>
      <c r="D6" s="219" t="e">
        <f>'ΑΧ (4)'!G6/'ΑΧ (4)'!G4</f>
        <v>#DIV/0!</v>
      </c>
      <c r="E6" s="219" t="e">
        <f>'ΑΧ (4)'!K6/'ΑΧ (4)'!K4</f>
        <v>#DIV/0!</v>
      </c>
      <c r="F6" s="219" t="e">
        <f>'ΑΧ (4)'!O6/'ΑΧ (4)'!O4</f>
        <v>#DIV/0!</v>
      </c>
      <c r="G6" s="219" t="e">
        <f>'ΑΧ (4)'!S6/'ΑΧ (4)'!S4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 (4)'!C24/'ΑΧ (4)'!C4</f>
        <v>#DIV/0!</v>
      </c>
      <c r="D8" s="219" t="e">
        <f>'ΑΧ (4)'!G24/'ΑΧ (4)'!G4</f>
        <v>#DIV/0!</v>
      </c>
      <c r="E8" s="219" t="e">
        <f>'ΑΧ (4)'!K24/'ΑΧ (4)'!K4</f>
        <v>#DIV/0!</v>
      </c>
      <c r="F8" s="219" t="e">
        <f>'ΑΧ (4)'!O24/'ΑΧ (4)'!O4</f>
        <v>#DIV/0!</v>
      </c>
      <c r="G8" s="219" t="e">
        <f>'ΑΧ (4)'!S24/'ΑΧ (4)'!S4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 (4)'!C24+'ΑΧ (4)'!C18)/('ΙΣ (4)'!D44)</f>
        <v>#DIV/0!</v>
      </c>
      <c r="D10" s="219" t="e">
        <f>('ΑΧ (4)'!G24+'ΑΧ (4)'!G18)/('ΙΣ (4)'!H44)</f>
        <v>#DIV/0!</v>
      </c>
      <c r="E10" s="219" t="e">
        <f>('ΑΧ (4)'!K24+'ΑΧ (4)'!K18)/('ΙΣ (4)'!L44)</f>
        <v>#DIV/0!</v>
      </c>
      <c r="F10" s="219" t="e">
        <f>('ΑΧ (4)'!O24+'ΑΧ (4)'!O18)/('ΙΣ (4)'!P44)</f>
        <v>#DIV/0!</v>
      </c>
      <c r="G10" s="219" t="e">
        <f>('ΑΧ (4)'!S24+'ΑΧ (4)'!S18)/('ΙΣ (4)'!T44)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 (4)'!C10/'ΙΣ (4)'!D32</f>
        <v>#DIV/0!</v>
      </c>
      <c r="D12" s="219" t="e">
        <f>'ΑΧ (4)'!G10/'ΙΣ (4)'!H32</f>
        <v>#DIV/0!</v>
      </c>
      <c r="E12" s="219" t="e">
        <f>'ΑΧ (4)'!K10/'ΙΣ (4)'!L32</f>
        <v>#DIV/0!</v>
      </c>
      <c r="F12" s="219" t="e">
        <f>'ΑΧ (4)'!O10/'ΙΣ (4)'!P32</f>
        <v>#DIV/0!</v>
      </c>
      <c r="G12" s="219" t="e">
        <f>'ΑΧ (4)'!S10/'ΙΣ (4)'!T32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 (4)'!C10/'ΙΣ (4)'!D24</f>
        <v>#DIV/0!</v>
      </c>
      <c r="D14" s="219" t="e">
        <f>'ΑΧ (4)'!G10/'ΙΣ (4)'!H24</f>
        <v>#DIV/0!</v>
      </c>
      <c r="E14" s="219" t="e">
        <f>'ΑΧ (4)'!K10/'ΙΣ (4)'!L24</f>
        <v>#DIV/0!</v>
      </c>
      <c r="F14" s="219" t="e">
        <f>'ΑΧ (4)'!O10/'ΙΣ (4)'!P24</f>
        <v>#DIV/0!</v>
      </c>
      <c r="G14" s="219" t="e">
        <f>'ΑΧ (4)'!S10/'ΙΣ (4)'!T24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 (4)'!C10/$B$50</f>
        <v>#DIV/0!</v>
      </c>
      <c r="D16" s="225" t="e">
        <f>'ΑΧ (4)'!G10/$B$50</f>
        <v>#DIV/0!</v>
      </c>
      <c r="E16" s="225" t="e">
        <f>'ΑΧ (4)'!K10/$B$50</f>
        <v>#DIV/0!</v>
      </c>
      <c r="F16" s="225" t="e">
        <f>'ΑΧ (4)'!O10/$B$50</f>
        <v>#DIV/0!</v>
      </c>
      <c r="G16" s="225" t="e">
        <f>'ΑΧ (4)'!S10/$B$50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 (4)'!D18+'ΙΣ (4)'!D19+'ΙΣ (4)'!D20+'ΙΣ (4)'!D21)/'ΙΣ (4)'!D38</f>
        <v>#DIV/0!</v>
      </c>
      <c r="D21" s="225" t="e">
        <f>('ΙΣ (4)'!H18+'ΙΣ (4)'!H19+'ΙΣ (4)'!H20+'ΙΣ (4)'!H21)/'ΙΣ (4)'!H38</f>
        <v>#DIV/0!</v>
      </c>
      <c r="E21" s="225" t="e">
        <f>('ΙΣ (4)'!L18+'ΙΣ (4)'!L19+'ΙΣ (4)'!L20+'ΙΣ (4)'!L21)/'ΙΣ (4)'!L38</f>
        <v>#DIV/0!</v>
      </c>
      <c r="F21" s="225" t="e">
        <f>('ΙΣ (4)'!P18+'ΙΣ (4)'!P19+'ΙΣ (4)'!P20+'ΙΣ (4)'!P21)/'ΙΣ (4)'!P38</f>
        <v>#DIV/0!</v>
      </c>
      <c r="G21" s="225" t="e">
        <f>('ΙΣ (4)'!T18+'ΙΣ (4)'!T19+'ΙΣ (4)'!T20+'ΙΣ (4)'!T21)/'ΙΣ (4)'!T38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 (4)'!D19+'ΙΣ (4)'!D20+'ΙΣ (4)'!D21)/'ΙΣ (4)'!D38</f>
        <v>#DIV/0!</v>
      </c>
      <c r="D23" s="225" t="e">
        <f>('ΙΣ (4)'!H19+'ΙΣ (4)'!H20+'ΙΣ (4)'!H21)/'ΙΣ (4)'!H38</f>
        <v>#DIV/0!</v>
      </c>
      <c r="E23" s="225" t="e">
        <f>('ΙΣ (4)'!L19+'ΙΣ (4)'!L20+'ΙΣ (4)'!L21)/'ΙΣ (4)'!L38</f>
        <v>#DIV/0!</v>
      </c>
      <c r="F23" s="225" t="e">
        <f>('ΙΣ (4)'!P19+'ΙΣ (4)'!P20+'ΙΣ (4)'!P21)/'ΙΣ (4)'!P38</f>
        <v>#DIV/0!</v>
      </c>
      <c r="G23" s="225" t="e">
        <f>('ΙΣ (4)'!T19+'ΙΣ (4)'!T20+'ΙΣ (4)'!T21)/'ΙΣ (4)'!T38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 (4)'!D20+'ΙΣ (4)'!D21)/'ΙΣ (4)'!D38</f>
        <v>#DIV/0!</v>
      </c>
      <c r="D25" s="225" t="e">
        <f>('ΙΣ (4)'!H20+'ΙΣ (4)'!H21)/'ΙΣ (4)'!H38</f>
        <v>#DIV/0!</v>
      </c>
      <c r="E25" s="225" t="e">
        <f>('ΙΣ (4)'!L20+'ΙΣ (4)'!L21)/'ΙΣ (4)'!L38</f>
        <v>#DIV/0!</v>
      </c>
      <c r="F25" s="225" t="e">
        <f>('ΙΣ (4)'!P20+'ΙΣ (4)'!P21)/'ΙΣ (4)'!P38</f>
        <v>#DIV/0!</v>
      </c>
      <c r="G25" s="225" t="e">
        <f>('ΙΣ (4)'!T20+'ΙΣ (4)'!T21)/'ΙΣ (4)'!T38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 (4)'!C4/(('ΙΣ (4)'!D19+'ΙΣ (4)'!D19)/2)</f>
        <v>#DIV/0!</v>
      </c>
      <c r="D28" s="225" t="e">
        <f>'ΑΧ (4)'!G4/(('ΙΣ (4)'!H19+'ΙΣ (4)'!D19)/2)</f>
        <v>#DIV/0!</v>
      </c>
      <c r="E28" s="225" t="e">
        <f>'ΑΧ (4)'!K4/(('ΙΣ (4)'!L19+'ΙΣ (4)'!H19)/2)</f>
        <v>#DIV/0!</v>
      </c>
      <c r="F28" s="225" t="e">
        <f>'ΑΧ (4)'!O4/(('ΙΣ (4)'!P19+'ΙΣ (4)'!L19)/2)</f>
        <v>#DIV/0!</v>
      </c>
      <c r="G28" s="225" t="e">
        <f>'ΑΧ (4)'!S4/(('ΙΣ (4)'!T19+'ΙΣ (4)'!P19)/2)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 (4)'!C5/(('ΙΣ (4)'!D38+'ΙΣ (4)'!D38)/2)</f>
        <v>#DIV/0!</v>
      </c>
      <c r="D30" s="225" t="e">
        <f>'ΑΧ (4)'!G5/(('ΙΣ (4)'!D38+'ΙΣ (4)'!H38)/2)</f>
        <v>#DIV/0!</v>
      </c>
      <c r="E30" s="225" t="e">
        <f>'ΑΧ (4)'!K5/(('ΙΣ (4)'!L38+'ΙΣ (4)'!H38)/2)</f>
        <v>#DIV/0!</v>
      </c>
      <c r="F30" s="225" t="e">
        <f>'ΑΧ (2)'!O5/(('ΙΣ (2)'!P38+'ΙΣ (2)'!L38)/2)</f>
        <v>#DIV/0!</v>
      </c>
      <c r="G30" s="225" t="e">
        <f>'ΑΧ (2)'!S5/(('ΙΣ (2)'!T38+'ΙΣ (2)'!P38)/2)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 (2)'!C5/(('ΙΣ (2)'!D18+'ΙΣ (2)'!D18)/2)</f>
        <v>#DIV/0!</v>
      </c>
      <c r="D32" s="225" t="e">
        <f>'ΑΧ (4)'!G5/(('ΙΣ (4)'!D18+'ΙΣ (4)'!H18)/2)</f>
        <v>#DIV/0!</v>
      </c>
      <c r="E32" s="225" t="e">
        <f>'ΑΧ (4)'!K5/(('ΙΣ (4)'!L18+'ΙΣ (4)'!H18)/2)</f>
        <v>#DIV/0!</v>
      </c>
      <c r="F32" s="225" t="e">
        <f>'ΑΧ (4)'!O5/(('ΙΣ (4)'!P18+'ΙΣ (4)'!L18)/2)</f>
        <v>#DIV/0!</v>
      </c>
      <c r="G32" s="225" t="e">
        <f>'ΑΧ (4)'!S5/(('ΙΣ (4)'!T18+'ΙΣ (4)'!P18)/2)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 (4)'!C4/('ΙΣ (4)'!D22-'ΙΣ (4)'!D38)</f>
        <v>#DIV/0!</v>
      </c>
      <c r="D34" s="225" t="e">
        <f>'ΑΧ (4)'!G4/('ΙΣ (4)'!H22-'ΙΣ (4)'!D38)</f>
        <v>#DIV/0!</v>
      </c>
      <c r="E34" s="225" t="e">
        <f>'ΑΧ (4)'!K4/('ΙΣ (4)'!L22-'ΙΣ (4)'!H38)</f>
        <v>#DIV/0!</v>
      </c>
      <c r="F34" s="225" t="e">
        <f>'ΑΧ (4)'!O4/('ΙΣ (4)'!P22-'ΙΣ (4)'!L38)</f>
        <v>#DIV/0!</v>
      </c>
      <c r="G34" s="225" t="e">
        <f>'ΑΧ (4)'!S4/('ΙΣ (4)'!T22-'ΙΣ (4)'!P38)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 (4)'!C4/'ΙΣ (4)'!D14</f>
        <v>#DIV/0!</v>
      </c>
      <c r="D36" s="225" t="e">
        <f>'ΑΧ (4)'!G4/'ΙΣ (4)'!H14</f>
        <v>#DIV/0!</v>
      </c>
      <c r="E36" s="225" t="e">
        <f>'ΑΧ (4)'!K4/'ΙΣ (4)'!L14</f>
        <v>#DIV/0!</v>
      </c>
      <c r="F36" s="225" t="e">
        <f>'ΑΧ (4)'!O4/'ΙΣ (4)'!P14</f>
        <v>#DIV/0!</v>
      </c>
      <c r="G36" s="225" t="e">
        <f>'ΑΧ (4)'!S4/'ΙΣ (4)'!T14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 (4)'!D43/'ΙΣ (4)'!D32</f>
        <v>#DIV/0!</v>
      </c>
      <c r="D39" s="225" t="e">
        <f>'ΙΣ (4)'!H43/'ΙΣ (4)'!H32</f>
        <v>#DIV/0!</v>
      </c>
      <c r="E39" s="225" t="e">
        <f>'ΙΣ (4)'!L43/'ΙΣ (4)'!L32</f>
        <v>#DIV/0!</v>
      </c>
      <c r="F39" s="225" t="e">
        <f>'ΙΣ (4)'!P43/'ΙΣ (4)'!P32</f>
        <v>#DIV/0!</v>
      </c>
      <c r="G39" s="225" t="e">
        <f>'ΙΣ (4)'!T43/'ΙΣ (4)'!T32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 (4)'!D22/'ΙΣ (4)'!D43</f>
        <v>#DIV/0!</v>
      </c>
      <c r="D41" s="225" t="e">
        <f>'ΙΣ (4)'!H22/'ΙΣ (4)'!H43</f>
        <v>#DIV/0!</v>
      </c>
      <c r="E41" s="225" t="e">
        <f>'ΙΣ (4)'!L22/'ΙΣ (4)'!L43</f>
        <v>#DIV/0!</v>
      </c>
      <c r="F41" s="225" t="e">
        <f>'ΙΣ (4)'!P22/'ΙΣ (4)'!P43</f>
        <v>#DIV/0!</v>
      </c>
      <c r="G41" s="225" t="e">
        <f>'ΙΣ (4)'!T22/'ΙΣ (4)'!T43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 (4)'!C16-'ΑΧ (4)'!C21)/'ΑΧ (4)'!C18</f>
        <v>#DIV/0!</v>
      </c>
      <c r="D43" s="225" t="e">
        <f>('ΑΧ (4)'!G16-'ΑΧ (4)'!G21)/'ΑΧ (4)'!G18</f>
        <v>#DIV/0!</v>
      </c>
      <c r="E43" s="225" t="e">
        <f>('ΑΧ (4)'!K16-'ΑΧ (4)'!K21)/'ΑΧ (4)'!K18</f>
        <v>#DIV/0!</v>
      </c>
      <c r="F43" s="225" t="e">
        <f>('ΑΧ (4)'!O16-'ΑΧ (4)'!O21)/'ΑΧ (4)'!O18</f>
        <v>#DIV/0!</v>
      </c>
      <c r="G43" s="225" t="e">
        <f>('ΑΧ (4)'!S16-'ΑΧ (4)'!S21)/'ΑΧ (4)'!S18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 (4)'!D16-'ΙΣ (4)'!D15)/'ΙΣ (4)'!D35</f>
        <v>#DIV/0!</v>
      </c>
      <c r="D47" s="225" t="e">
        <f>('ΙΣ (4)'!H16-'ΙΣ (4)'!H15)/'ΙΣ (4)'!H35</f>
        <v>#DIV/0!</v>
      </c>
      <c r="E47" s="225" t="e">
        <f>('ΙΣ (4)'!L16-'ΙΣ (4)'!L15)/'ΙΣ (4)'!L35</f>
        <v>#DIV/0!</v>
      </c>
      <c r="F47" s="225" t="e">
        <f>('ΙΣ (4)'!P16-'ΙΣ (4)'!P15)/'ΙΣ (4)'!P35</f>
        <v>#DIV/0!</v>
      </c>
      <c r="G47" s="225" t="e">
        <f>('ΙΣ (4)'!T16-'ΙΣ (4)'!T15)/'ΙΣ (4)'!T35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 (4)'!D48/'ΙΣ (4)'!D24</f>
        <v>#DIV/0!</v>
      </c>
      <c r="D53" s="228" t="e">
        <f>'ΙΣ (4)'!H48/'ΙΣ (4)'!H24</f>
        <v>#DIV/0!</v>
      </c>
      <c r="E53" s="228" t="e">
        <f>'ΙΣ (4)'!L48/'ΙΣ (4)'!L24</f>
        <v>#DIV/0!</v>
      </c>
      <c r="F53" s="228" t="e">
        <f>'ΙΣ (4)'!P48/'ΙΣ (4)'!P24</f>
        <v>#DIV/0!</v>
      </c>
      <c r="G53" s="228" t="e">
        <f>'ΙΣ (4)'!T48/'ΙΣ (4)'!T24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 (4)'!C29/'ΙΣ (4)'!$D$24</f>
        <v>#DIV/0!</v>
      </c>
      <c r="D55" s="229" t="e">
        <f>'ΑΧ (4)'!G29/'ΙΣ (4)'!$H$24</f>
        <v>#DIV/0!</v>
      </c>
      <c r="E55" s="229" t="e">
        <f>'ΑΧ (4)'!K29/'ΙΣ (4)'!$L$24</f>
        <v>#DIV/0!</v>
      </c>
      <c r="F55" s="229" t="e">
        <f>'ΑΧ (4)'!O29/'ΙΣ (4)'!$P$24</f>
        <v>#DIV/0!</v>
      </c>
      <c r="G55" s="229" t="e">
        <f>'ΑΧ (4)'!S29/'ΙΣ (4)'!$T$24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 (4)'!C16-'ΑΧ (4)'!C21)/'ΙΣ (4)'!D$24</f>
        <v>#DIV/0!</v>
      </c>
      <c r="D57" s="229" t="e">
        <f>('ΑΧ (4)'!G16-'ΑΧ (4)'!G21)/'ΙΣ (4)'!H$24</f>
        <v>#DIV/0!</v>
      </c>
      <c r="E57" s="229" t="e">
        <f>('ΑΧ (4)'!K16-'ΑΧ (4)'!K21)/'ΙΣ (4)'!L$24</f>
        <v>#DIV/0!</v>
      </c>
      <c r="F57" s="229" t="e">
        <f>('ΑΧ (4)'!O16-'ΑΧ (4)'!O21)/'ΙΣ (4)'!P$24</f>
        <v>#DIV/0!</v>
      </c>
      <c r="G57" s="229" t="e">
        <f>('ΑΧ (4)'!S16-'ΑΧ (4)'!S21)/'ΙΣ (4)'!T$24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 (4)'!C30/'ΙΣ (4)'!D43</f>
        <v>#DIV/0!</v>
      </c>
      <c r="D59" s="229" t="e">
        <f>'ΑΧ (4)'!G30/'ΙΣ (4)'!H43</f>
        <v>#DIV/0!</v>
      </c>
      <c r="E59" s="229" t="e">
        <f>'ΑΧ (4)'!K30/'ΙΣ (4)'!L43</f>
        <v>#DIV/0!</v>
      </c>
      <c r="F59" s="229" t="e">
        <f>'ΑΧ (4)'!O30/'ΙΣ (4)'!P43</f>
        <v>#DIV/0!</v>
      </c>
      <c r="G59" s="229" t="e">
        <f>'ΑΧ (4)'!S30/'ΙΣ (4)'!T43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 (4)'!C4/'ΙΣ (4)'!D$24</f>
        <v>#DIV/0!</v>
      </c>
      <c r="D61" s="229" t="e">
        <f>'ΑΧ (4)'!G4/'ΙΣ (4)'!H$24</f>
        <v>#DIV/0!</v>
      </c>
      <c r="E61" s="229" t="e">
        <f>'ΑΧ (4)'!K4/'ΙΣ (4)'!L$24</f>
        <v>#DIV/0!</v>
      </c>
      <c r="F61" s="229" t="e">
        <f>'ΑΧ (4)'!O4/'ΙΣ (4)'!P$24</f>
        <v>#DIV/0!</v>
      </c>
      <c r="G61" s="229" t="e">
        <f>'ΑΧ (4)'!S4/'ΙΣ (4)'!T$24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47:H48"/>
    <mergeCell ref="C53:C54"/>
    <mergeCell ref="D53:D54"/>
    <mergeCell ref="E53:E54"/>
    <mergeCell ref="F53:F54"/>
    <mergeCell ref="G53:G54"/>
    <mergeCell ref="H53:H54"/>
    <mergeCell ref="D47:D48"/>
    <mergeCell ref="H21:H22"/>
    <mergeCell ref="H23:H24"/>
    <mergeCell ref="H25:H26"/>
    <mergeCell ref="H28:H29"/>
    <mergeCell ref="H41:H42"/>
    <mergeCell ref="H43:H44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8:A19"/>
    <mergeCell ref="A14:A15"/>
    <mergeCell ref="C14:C15"/>
    <mergeCell ref="D14:D15"/>
    <mergeCell ref="E14:E15"/>
    <mergeCell ref="F18:F19"/>
    <mergeCell ref="C18:C19"/>
    <mergeCell ref="D18:D19"/>
    <mergeCell ref="E18:E19"/>
    <mergeCell ref="C47:C48"/>
    <mergeCell ref="F14:F15"/>
    <mergeCell ref="F47:F48"/>
    <mergeCell ref="G47:G48"/>
    <mergeCell ref="F39:F40"/>
    <mergeCell ref="G39:G40"/>
    <mergeCell ref="F41:F42"/>
    <mergeCell ref="G41:G42"/>
    <mergeCell ref="F43:F44"/>
    <mergeCell ref="G43:G44"/>
    <mergeCell ref="E47:E48"/>
    <mergeCell ref="D43:D44"/>
    <mergeCell ref="E43:E44"/>
    <mergeCell ref="A41:A42"/>
    <mergeCell ref="C41:C42"/>
    <mergeCell ref="D41:D42"/>
    <mergeCell ref="E41:E42"/>
    <mergeCell ref="A43:A44"/>
    <mergeCell ref="C43:C44"/>
    <mergeCell ref="A47:A48"/>
    <mergeCell ref="A39:A40"/>
    <mergeCell ref="C39:C40"/>
    <mergeCell ref="D39:D40"/>
    <mergeCell ref="E39:E40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C32:C33"/>
    <mergeCell ref="D32:D33"/>
    <mergeCell ref="E32:E33"/>
    <mergeCell ref="F36:F37"/>
    <mergeCell ref="G34:G35"/>
    <mergeCell ref="F30:F31"/>
    <mergeCell ref="G30:G31"/>
    <mergeCell ref="F32:F33"/>
    <mergeCell ref="G32:G33"/>
    <mergeCell ref="A30:A31"/>
    <mergeCell ref="C30:C31"/>
    <mergeCell ref="A32:A33"/>
    <mergeCell ref="D28:D29"/>
    <mergeCell ref="E28:E29"/>
    <mergeCell ref="D30:D31"/>
    <mergeCell ref="E30:E31"/>
    <mergeCell ref="D21:D22"/>
    <mergeCell ref="E21:E22"/>
    <mergeCell ref="D25:D26"/>
    <mergeCell ref="E25:E26"/>
    <mergeCell ref="F21:F22"/>
    <mergeCell ref="G21:G22"/>
    <mergeCell ref="F23:F24"/>
    <mergeCell ref="G23:G24"/>
    <mergeCell ref="D23:D24"/>
    <mergeCell ref="E23:E24"/>
    <mergeCell ref="A25:A26"/>
    <mergeCell ref="C25:C26"/>
    <mergeCell ref="A21:A22"/>
    <mergeCell ref="C21:C22"/>
    <mergeCell ref="A23:A24"/>
    <mergeCell ref="C23:C24"/>
    <mergeCell ref="A10:A11"/>
    <mergeCell ref="C10:C11"/>
    <mergeCell ref="A12:A13"/>
    <mergeCell ref="C12:C13"/>
    <mergeCell ref="D12:D13"/>
    <mergeCell ref="E12:E13"/>
    <mergeCell ref="D10:D11"/>
    <mergeCell ref="E10:E11"/>
    <mergeCell ref="F8:F9"/>
    <mergeCell ref="G8:G9"/>
    <mergeCell ref="F10:F11"/>
    <mergeCell ref="G10:G11"/>
    <mergeCell ref="F12:F13"/>
    <mergeCell ref="G12:G13"/>
    <mergeCell ref="A6:A7"/>
    <mergeCell ref="C6:C7"/>
    <mergeCell ref="D6:D7"/>
    <mergeCell ref="E6:E7"/>
    <mergeCell ref="F6:F7"/>
    <mergeCell ref="G6:G7"/>
    <mergeCell ref="A5:H5"/>
    <mergeCell ref="A3:A4"/>
    <mergeCell ref="B3:B4"/>
    <mergeCell ref="H3:H4"/>
    <mergeCell ref="H6:H7"/>
    <mergeCell ref="H34:H35"/>
    <mergeCell ref="A8:A9"/>
    <mergeCell ref="C8:C9"/>
    <mergeCell ref="D8:D9"/>
    <mergeCell ref="E8:E9"/>
    <mergeCell ref="H36:H37"/>
    <mergeCell ref="H39:H40"/>
    <mergeCell ref="H8:H9"/>
    <mergeCell ref="H10:H11"/>
    <mergeCell ref="H12:H13"/>
    <mergeCell ref="H14:H15"/>
    <mergeCell ref="H16:H17"/>
    <mergeCell ref="H18:H19"/>
    <mergeCell ref="H30:H31"/>
    <mergeCell ref="H32:H33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0039062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>
        <f>parameter!B24</f>
        <v>0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 (5)'!C6/'ΑΧ (5)'!C4</f>
        <v>#DIV/0!</v>
      </c>
      <c r="D6" s="219" t="e">
        <f>'ΑΧ (5)'!G6/'ΑΧ (5)'!G4</f>
        <v>#DIV/0!</v>
      </c>
      <c r="E6" s="219" t="e">
        <f>'ΑΧ (5)'!K6/'ΑΧ (5)'!K4</f>
        <v>#DIV/0!</v>
      </c>
      <c r="F6" s="219" t="e">
        <f>'ΑΧ (5)'!O6/'ΑΧ (5)'!O4</f>
        <v>#DIV/0!</v>
      </c>
      <c r="G6" s="219" t="e">
        <f>'ΑΧ (5)'!S6/'ΑΧ (5)'!S4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 (5)'!C24/'ΑΧ (5)'!C4</f>
        <v>#DIV/0!</v>
      </c>
      <c r="D8" s="219" t="e">
        <f>'ΑΧ (5)'!G24/'ΑΧ (5)'!G4</f>
        <v>#DIV/0!</v>
      </c>
      <c r="E8" s="219" t="e">
        <f>'ΑΧ (5)'!K24/'ΑΧ (5)'!K4</f>
        <v>#DIV/0!</v>
      </c>
      <c r="F8" s="219" t="e">
        <f>'ΑΧ (5)'!O24/'ΑΧ (5)'!O4</f>
        <v>#DIV/0!</v>
      </c>
      <c r="G8" s="219" t="e">
        <f>'ΑΧ (5)'!S24/'ΑΧ (5)'!S4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 (5)'!C24+'ΑΧ (5)'!C18)/('ΙΣ (5)'!D44)</f>
        <v>#DIV/0!</v>
      </c>
      <c r="D10" s="219" t="e">
        <f>('ΑΧ (5)'!G24+'ΑΧ (5)'!G18)/('ΙΣ (5)'!H44)</f>
        <v>#DIV/0!</v>
      </c>
      <c r="E10" s="219" t="e">
        <f>('ΑΧ (5)'!K24+'ΑΧ (5)'!K18)/('ΙΣ (5)'!L44)</f>
        <v>#DIV/0!</v>
      </c>
      <c r="F10" s="219" t="e">
        <f>('ΑΧ (5)'!O24+'ΑΧ (5)'!O18)/('ΙΣ (5)'!P44)</f>
        <v>#DIV/0!</v>
      </c>
      <c r="G10" s="219" t="e">
        <f>('ΑΧ (5)'!S24+'ΑΧ (5)'!S18)/('ΙΣ (5)'!T44)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 (5)'!C10/'ΙΣ (5)'!D32</f>
        <v>#DIV/0!</v>
      </c>
      <c r="D12" s="219" t="e">
        <f>'ΑΧ (5)'!G10/'ΙΣ (5)'!H32</f>
        <v>#DIV/0!</v>
      </c>
      <c r="E12" s="219" t="e">
        <f>'ΑΧ (5)'!K10/'ΙΣ (5)'!L32</f>
        <v>#DIV/0!</v>
      </c>
      <c r="F12" s="219" t="e">
        <f>'ΑΧ (5)'!O10/'ΙΣ (5)'!P32</f>
        <v>#DIV/0!</v>
      </c>
      <c r="G12" s="219" t="e">
        <f>'ΑΧ (5)'!S10/'ΙΣ (5)'!T32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 (5)'!C10/'ΙΣ (5)'!D24</f>
        <v>#DIV/0!</v>
      </c>
      <c r="D14" s="219" t="e">
        <f>'ΑΧ (5)'!G10/'ΙΣ (5)'!H24</f>
        <v>#DIV/0!</v>
      </c>
      <c r="E14" s="219" t="e">
        <f>'ΑΧ (5)'!K10/'ΙΣ (5)'!L24</f>
        <v>#DIV/0!</v>
      </c>
      <c r="F14" s="219" t="e">
        <f>'ΑΧ (5)'!O10/'ΙΣ (5)'!P24</f>
        <v>#DIV/0!</v>
      </c>
      <c r="G14" s="219" t="e">
        <f>'ΑΧ (5)'!S10/'ΙΣ (5)'!T24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 (5)'!C10/$B$50</f>
        <v>#DIV/0!</v>
      </c>
      <c r="D16" s="225" t="e">
        <f>'ΑΧ (5)'!G10/$B$50</f>
        <v>#DIV/0!</v>
      </c>
      <c r="E16" s="225" t="e">
        <f>'ΑΧ (5)'!K10/$B$50</f>
        <v>#DIV/0!</v>
      </c>
      <c r="F16" s="225" t="e">
        <f>'ΑΧ (5)'!O10/$B$50</f>
        <v>#DIV/0!</v>
      </c>
      <c r="G16" s="225" t="e">
        <f>'ΑΧ (5)'!S10/$B$50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 (5)'!D18+'ΙΣ (5)'!D19+'ΙΣ (5)'!D20+'ΙΣ (5)'!D21)/'ΙΣ (5)'!D38</f>
        <v>#DIV/0!</v>
      </c>
      <c r="D21" s="225" t="e">
        <f>('ΙΣ (5)'!H18+'ΙΣ (5)'!H19+'ΙΣ (5)'!H20+'ΙΣ (5)'!H21)/'ΙΣ (5)'!H38</f>
        <v>#DIV/0!</v>
      </c>
      <c r="E21" s="225" t="e">
        <f>('ΙΣ (5)'!L18+'ΙΣ (5)'!L19+'ΙΣ (5)'!L20+'ΙΣ (5)'!L21)/'ΙΣ (5)'!L38</f>
        <v>#DIV/0!</v>
      </c>
      <c r="F21" s="225" t="e">
        <f>('ΙΣ (5)'!P18+'ΙΣ (5)'!P19+'ΙΣ (5)'!P20+'ΙΣ (5)'!P21)/'ΙΣ (5)'!P38</f>
        <v>#DIV/0!</v>
      </c>
      <c r="G21" s="225" t="e">
        <f>('ΙΣ (5)'!T18+'ΙΣ (5)'!T19+'ΙΣ (5)'!T20+'ΙΣ (5)'!T21)/'ΙΣ (5)'!T38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 (5)'!D19+'ΙΣ (5)'!D20+'ΙΣ (5)'!D21)/'ΙΣ (5)'!D38</f>
        <v>#DIV/0!</v>
      </c>
      <c r="D23" s="225" t="e">
        <f>('ΙΣ (5)'!H19+'ΙΣ (5)'!H20+'ΙΣ (5)'!H21)/'ΙΣ (5)'!H38</f>
        <v>#DIV/0!</v>
      </c>
      <c r="E23" s="225" t="e">
        <f>('ΙΣ (5)'!L19+'ΙΣ (5)'!L20+'ΙΣ (5)'!L21)/'ΙΣ (5)'!L38</f>
        <v>#DIV/0!</v>
      </c>
      <c r="F23" s="225" t="e">
        <f>('ΙΣ (5)'!P19+'ΙΣ (5)'!P20+'ΙΣ (5)'!P21)/'ΙΣ (5)'!P38</f>
        <v>#DIV/0!</v>
      </c>
      <c r="G23" s="225" t="e">
        <f>('ΙΣ (5)'!T19+'ΙΣ (5)'!T20+'ΙΣ (5)'!T21)/'ΙΣ (5)'!T38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 (5)'!D20+'ΙΣ (5)'!D21)/'ΙΣ (5)'!D38</f>
        <v>#DIV/0!</v>
      </c>
      <c r="D25" s="225" t="e">
        <f>('ΙΣ (5)'!H20+'ΙΣ (5)'!H21)/'ΙΣ (5)'!H38</f>
        <v>#DIV/0!</v>
      </c>
      <c r="E25" s="225" t="e">
        <f>('ΙΣ (5)'!L20+'ΙΣ (5)'!L21)/'ΙΣ (5)'!L38</f>
        <v>#DIV/0!</v>
      </c>
      <c r="F25" s="225" t="e">
        <f>('ΙΣ (5)'!P20+'ΙΣ (5)'!P21)/'ΙΣ (5)'!P38</f>
        <v>#DIV/0!</v>
      </c>
      <c r="G25" s="225" t="e">
        <f>('ΙΣ (5)'!T20+'ΙΣ (5)'!T21)/'ΙΣ (5)'!T38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 (5)'!C4/(('ΙΣ (5)'!D19+'ΙΣ (5)'!D19)/2)</f>
        <v>#DIV/0!</v>
      </c>
      <c r="D28" s="225" t="e">
        <f>'ΑΧ (5)'!G4/(('ΙΣ (5)'!H19+'ΙΣ (5)'!D19)/2)</f>
        <v>#DIV/0!</v>
      </c>
      <c r="E28" s="225" t="e">
        <f>'ΑΧ (5)'!K4/(('ΙΣ (5)'!L19+'ΙΣ (5)'!H19)/2)</f>
        <v>#DIV/0!</v>
      </c>
      <c r="F28" s="225" t="e">
        <f>'ΑΧ (5)'!O4/(('ΙΣ (5)'!P19+'ΙΣ (5)'!L19)/2)</f>
        <v>#DIV/0!</v>
      </c>
      <c r="G28" s="225" t="e">
        <f>'ΑΧ (5)'!S4/(('ΙΣ (5)'!T19+'ΙΣ (5)'!P19)/2)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 (5)'!C5/(('ΙΣ (5)'!D38+'ΙΣ (5)'!D38)/2)</f>
        <v>#DIV/0!</v>
      </c>
      <c r="D30" s="225" t="e">
        <f>'ΑΧ (5)'!G5/(('ΙΣ (5)'!D38+'ΙΣ (5)'!H38)/2)</f>
        <v>#DIV/0!</v>
      </c>
      <c r="E30" s="225" t="e">
        <f>'ΑΧ (5)'!K5/(('ΙΣ (5)'!L38+'ΙΣ (5)'!H38)/2)</f>
        <v>#DIV/0!</v>
      </c>
      <c r="F30" s="225" t="e">
        <f>'ΑΧ (5)'!O5/(('ΙΣ (5)'!P38+'ΙΣ (5)'!L38)/2)</f>
        <v>#DIV/0!</v>
      </c>
      <c r="G30" s="225" t="e">
        <f>'ΑΧ (5)'!S5/(('ΙΣ (5)'!T38+'ΙΣ (5)'!P38)/2)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 (5)'!C5/(('ΙΣ (5)'!D18+'ΙΣ (5)'!D18)/2)</f>
        <v>#DIV/0!</v>
      </c>
      <c r="D32" s="225" t="e">
        <f>'ΑΧ (5)'!G5/(('ΙΣ (5)'!D18+'ΙΣ (5)'!H18)/2)</f>
        <v>#DIV/0!</v>
      </c>
      <c r="E32" s="225" t="e">
        <f>'ΑΧ (5)'!K5/(('ΙΣ (5)'!L18+'ΙΣ (5)'!H18)/2)</f>
        <v>#DIV/0!</v>
      </c>
      <c r="F32" s="225" t="e">
        <f>'ΑΧ (5)'!O5/(('ΙΣ (5)'!P18+'ΙΣ (5)'!L18)/2)</f>
        <v>#DIV/0!</v>
      </c>
      <c r="G32" s="225" t="e">
        <f>'ΑΧ (5)'!S5/(('ΙΣ (5)'!T18+'ΙΣ (5)'!P18)/2)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 (5)'!C4/('ΙΣ (5)'!D22-'ΙΣ (5)'!D38)</f>
        <v>#DIV/0!</v>
      </c>
      <c r="D34" s="225" t="e">
        <f>'ΑΧ (5)'!G4/('ΙΣ (5)'!H22-'ΙΣ (5)'!D38)</f>
        <v>#DIV/0!</v>
      </c>
      <c r="E34" s="225" t="e">
        <f>'ΑΧ (5)'!K4/('ΙΣ (5)'!L22-'ΙΣ (5)'!H38)</f>
        <v>#DIV/0!</v>
      </c>
      <c r="F34" s="225" t="e">
        <f>'ΑΧ (5)'!O4/('ΙΣ (5)'!P22-'ΙΣ (5)'!L38)</f>
        <v>#DIV/0!</v>
      </c>
      <c r="G34" s="225" t="e">
        <f>'ΑΧ (5)'!S4/('ΙΣ (5)'!T22-'ΙΣ (5)'!P38)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 (5)'!C4/'ΙΣ (5)'!D14</f>
        <v>#DIV/0!</v>
      </c>
      <c r="D36" s="225" t="e">
        <f>'ΑΧ (5)'!G4/'ΙΣ (5)'!H14</f>
        <v>#DIV/0!</v>
      </c>
      <c r="E36" s="225" t="e">
        <f>'ΑΧ (5)'!K4/'ΙΣ (5)'!L14</f>
        <v>#DIV/0!</v>
      </c>
      <c r="F36" s="225" t="e">
        <f>'ΑΧ (5)'!O4/'ΙΣ (5)'!P14</f>
        <v>#DIV/0!</v>
      </c>
      <c r="G36" s="225" t="e">
        <f>'ΑΧ (5)'!S4/'ΙΣ (5)'!T14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 (5)'!D43/'ΙΣ (5)'!D32</f>
        <v>#DIV/0!</v>
      </c>
      <c r="D39" s="225" t="e">
        <f>'ΙΣ (5)'!H43/'ΙΣ (5)'!H32</f>
        <v>#DIV/0!</v>
      </c>
      <c r="E39" s="225" t="e">
        <f>'ΙΣ (5)'!L43/'ΙΣ (5)'!L32</f>
        <v>#DIV/0!</v>
      </c>
      <c r="F39" s="225" t="e">
        <f>'ΙΣ (5)'!P43/'ΙΣ (5)'!P32</f>
        <v>#DIV/0!</v>
      </c>
      <c r="G39" s="225" t="e">
        <f>'ΙΣ (5)'!T43/'ΙΣ (5)'!T32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 (5)'!D22/'ΙΣ (5)'!D43</f>
        <v>#DIV/0!</v>
      </c>
      <c r="D41" s="225" t="e">
        <f>'ΙΣ (5)'!H22/'ΙΣ (5)'!H43</f>
        <v>#DIV/0!</v>
      </c>
      <c r="E41" s="225" t="e">
        <f>'ΙΣ (5)'!L22/'ΙΣ (5)'!L43</f>
        <v>#DIV/0!</v>
      </c>
      <c r="F41" s="225" t="e">
        <f>'ΙΣ (5)'!P22/'ΙΣ (5)'!P43</f>
        <v>#DIV/0!</v>
      </c>
      <c r="G41" s="225" t="e">
        <f>'ΙΣ (5)'!T22/'ΙΣ (5)'!T43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 (5)'!C16-'ΑΧ (5)'!C21)/'ΑΧ (5)'!C18</f>
        <v>#DIV/0!</v>
      </c>
      <c r="D43" s="225" t="e">
        <f>('ΑΧ (5)'!G16-'ΑΧ (5)'!G21)/'ΑΧ (5)'!G18</f>
        <v>#DIV/0!</v>
      </c>
      <c r="E43" s="225" t="e">
        <f>('ΑΧ (5)'!K16-'ΑΧ (5)'!K21)/'ΑΧ (5)'!K18</f>
        <v>#DIV/0!</v>
      </c>
      <c r="F43" s="225" t="e">
        <f>('ΑΧ (5)'!O16-'ΑΧ (5)'!O21)/'ΑΧ (5)'!O18</f>
        <v>#DIV/0!</v>
      </c>
      <c r="G43" s="225" t="e">
        <f>('ΑΧ (5)'!S16-'ΑΧ (5)'!S21)/'ΑΧ (5)'!S18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 (5)'!D16-'ΙΣ (5)'!D15)/'ΙΣ (5)'!D35</f>
        <v>#DIV/0!</v>
      </c>
      <c r="D47" s="225" t="e">
        <f>('ΙΣ (5)'!H16-'ΙΣ (5)'!H15)/'ΙΣ (5)'!H35</f>
        <v>#DIV/0!</v>
      </c>
      <c r="E47" s="225" t="e">
        <f>('ΙΣ (5)'!L16-'ΙΣ (5)'!L15)/'ΙΣ (5)'!L35</f>
        <v>#DIV/0!</v>
      </c>
      <c r="F47" s="225" t="e">
        <f>('ΙΣ (5)'!P16-'ΙΣ (5)'!P15)/'ΙΣ (5)'!P35</f>
        <v>#DIV/0!</v>
      </c>
      <c r="G47" s="225" t="e">
        <f>('ΙΣ (5)'!T16-'ΙΣ (5)'!T15)/'ΙΣ (5)'!T35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 (5)'!D48/'ΙΣ (5)'!D24</f>
        <v>#DIV/0!</v>
      </c>
      <c r="D53" s="228" t="e">
        <f>'ΙΣ (5)'!H48/'ΙΣ (5)'!H24</f>
        <v>#DIV/0!</v>
      </c>
      <c r="E53" s="228" t="e">
        <f>'ΙΣ (5)'!L48/'ΙΣ (5)'!L24</f>
        <v>#DIV/0!</v>
      </c>
      <c r="F53" s="228" t="e">
        <f>'ΙΣ (5)'!P48/'ΙΣ (5)'!P24</f>
        <v>#DIV/0!</v>
      </c>
      <c r="G53" s="228" t="e">
        <f>'ΙΣ (5)'!T48/'ΙΣ (5)'!T24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 (5)'!C29/'ΙΣ (5)'!$D$24</f>
        <v>#DIV/0!</v>
      </c>
      <c r="D55" s="229" t="e">
        <f>'ΑΧ (5)'!G29/'ΙΣ (5)'!$H$24</f>
        <v>#DIV/0!</v>
      </c>
      <c r="E55" s="229" t="e">
        <f>'ΑΧ (5)'!K29/'ΙΣ (5)'!$L$24</f>
        <v>#DIV/0!</v>
      </c>
      <c r="F55" s="229" t="e">
        <f>'ΑΧ (5)'!O29/'ΙΣ (5)'!$P$24</f>
        <v>#DIV/0!</v>
      </c>
      <c r="G55" s="229" t="e">
        <f>'ΑΧ (5)'!S29/'ΙΣ (5)'!$T$24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 (5)'!C16-'ΑΧ (5)'!C21)/'ΙΣ (5)'!D$24</f>
        <v>#DIV/0!</v>
      </c>
      <c r="D57" s="229" t="e">
        <f>('ΑΧ (5)'!G16-'ΑΧ (5)'!G21)/'ΙΣ (5)'!H$24</f>
        <v>#DIV/0!</v>
      </c>
      <c r="E57" s="229" t="e">
        <f>('ΑΧ (5)'!K16-'ΑΧ (5)'!K21)/'ΙΣ (5)'!L$24</f>
        <v>#DIV/0!</v>
      </c>
      <c r="F57" s="229" t="e">
        <f>('ΑΧ (5)'!O16-'ΑΧ (5)'!O21)/'ΙΣ (5)'!P$24</f>
        <v>#DIV/0!</v>
      </c>
      <c r="G57" s="229" t="e">
        <f>('ΑΧ (5)'!S16-'ΑΧ (5)'!S21)/'ΙΣ (5)'!T$24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 (5)'!C30/'ΙΣ (5)'!D43</f>
        <v>#DIV/0!</v>
      </c>
      <c r="D59" s="229" t="e">
        <f>'ΑΧ (5)'!G30/'ΙΣ (5)'!H43</f>
        <v>#DIV/0!</v>
      </c>
      <c r="E59" s="229" t="e">
        <f>'ΑΧ (5)'!K30/'ΙΣ (5)'!L43</f>
        <v>#DIV/0!</v>
      </c>
      <c r="F59" s="229" t="e">
        <f>'ΑΧ (5)'!O30/'ΙΣ (5)'!P43</f>
        <v>#DIV/0!</v>
      </c>
      <c r="G59" s="229" t="e">
        <f>'ΑΧ (5)'!S30/'ΙΣ (5)'!T43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 (5)'!C4/'ΙΣ (5)'!D$24</f>
        <v>#DIV/0!</v>
      </c>
      <c r="D61" s="229" t="e">
        <f>'ΑΧ (5)'!G4/'ΙΣ (5)'!H$24</f>
        <v>#DIV/0!</v>
      </c>
      <c r="E61" s="229" t="e">
        <f>'ΑΧ (5)'!K4/'ΙΣ (5)'!L$24</f>
        <v>#DIV/0!</v>
      </c>
      <c r="F61" s="229" t="e">
        <f>'ΑΧ (5)'!O4/'ΙΣ (5)'!P$24</f>
        <v>#DIV/0!</v>
      </c>
      <c r="G61" s="229" t="e">
        <f>'ΑΧ (5)'!S4/'ΙΣ (5)'!T$24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H6:H7"/>
    <mergeCell ref="H34:H35"/>
    <mergeCell ref="H36:H37"/>
    <mergeCell ref="H39:H40"/>
    <mergeCell ref="H8:H9"/>
    <mergeCell ref="H10:H11"/>
    <mergeCell ref="H12:H13"/>
    <mergeCell ref="H14:H15"/>
    <mergeCell ref="H16:H17"/>
    <mergeCell ref="H18:H19"/>
    <mergeCell ref="A5:H5"/>
    <mergeCell ref="A3:A4"/>
    <mergeCell ref="B3:B4"/>
    <mergeCell ref="H3:H4"/>
    <mergeCell ref="A6:A7"/>
    <mergeCell ref="C6:C7"/>
    <mergeCell ref="D6:D7"/>
    <mergeCell ref="E6:E7"/>
    <mergeCell ref="F6:F7"/>
    <mergeCell ref="G6:G7"/>
    <mergeCell ref="F10:F11"/>
    <mergeCell ref="G10:G11"/>
    <mergeCell ref="A8:A9"/>
    <mergeCell ref="C8:C9"/>
    <mergeCell ref="D8:D9"/>
    <mergeCell ref="E8:E9"/>
    <mergeCell ref="F8:F9"/>
    <mergeCell ref="G8:G9"/>
    <mergeCell ref="F12:F13"/>
    <mergeCell ref="G12:G13"/>
    <mergeCell ref="A10:A11"/>
    <mergeCell ref="C10:C11"/>
    <mergeCell ref="A12:A13"/>
    <mergeCell ref="C12:C13"/>
    <mergeCell ref="D12:D13"/>
    <mergeCell ref="E12:E13"/>
    <mergeCell ref="D10:D11"/>
    <mergeCell ref="E10:E11"/>
    <mergeCell ref="A21:A22"/>
    <mergeCell ref="C21:C22"/>
    <mergeCell ref="A23:A24"/>
    <mergeCell ref="C23:C24"/>
    <mergeCell ref="D25:D26"/>
    <mergeCell ref="E25:E26"/>
    <mergeCell ref="A25:A26"/>
    <mergeCell ref="C25:C26"/>
    <mergeCell ref="F23:F24"/>
    <mergeCell ref="G23:G24"/>
    <mergeCell ref="D23:D24"/>
    <mergeCell ref="E23:E24"/>
    <mergeCell ref="D21:D22"/>
    <mergeCell ref="E21:E22"/>
    <mergeCell ref="F21:F22"/>
    <mergeCell ref="G21:G22"/>
    <mergeCell ref="A30:A31"/>
    <mergeCell ref="C30:C31"/>
    <mergeCell ref="D28:D29"/>
    <mergeCell ref="E28:E29"/>
    <mergeCell ref="D30:D31"/>
    <mergeCell ref="E30:E31"/>
    <mergeCell ref="F30:F31"/>
    <mergeCell ref="G30:G31"/>
    <mergeCell ref="F32:F33"/>
    <mergeCell ref="G32:G33"/>
    <mergeCell ref="C32:C33"/>
    <mergeCell ref="D32:D33"/>
    <mergeCell ref="E32:E33"/>
    <mergeCell ref="G34:G35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A39:A40"/>
    <mergeCell ref="C39:C40"/>
    <mergeCell ref="D39:D40"/>
    <mergeCell ref="E39:E40"/>
    <mergeCell ref="E47:E48"/>
    <mergeCell ref="D43:D44"/>
    <mergeCell ref="E43:E44"/>
    <mergeCell ref="A41:A42"/>
    <mergeCell ref="C41:C42"/>
    <mergeCell ref="F36:F37"/>
    <mergeCell ref="D41:D42"/>
    <mergeCell ref="E41:E42"/>
    <mergeCell ref="A43:A44"/>
    <mergeCell ref="C43:C44"/>
    <mergeCell ref="A47:A48"/>
    <mergeCell ref="C47:C48"/>
    <mergeCell ref="F47:F48"/>
    <mergeCell ref="G47:G48"/>
    <mergeCell ref="F39:F40"/>
    <mergeCell ref="G39:G40"/>
    <mergeCell ref="F41:F42"/>
    <mergeCell ref="G41:G42"/>
    <mergeCell ref="F43:F44"/>
    <mergeCell ref="G43:G44"/>
    <mergeCell ref="A14:A15"/>
    <mergeCell ref="C14:C15"/>
    <mergeCell ref="D14:D15"/>
    <mergeCell ref="E14:E15"/>
    <mergeCell ref="F18:F19"/>
    <mergeCell ref="C18:C19"/>
    <mergeCell ref="D18:D19"/>
    <mergeCell ref="E18:E19"/>
    <mergeCell ref="A18:A19"/>
    <mergeCell ref="F14:F15"/>
    <mergeCell ref="A32:A33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H30:H31"/>
    <mergeCell ref="H32:H33"/>
    <mergeCell ref="H21:H22"/>
    <mergeCell ref="H23:H24"/>
    <mergeCell ref="H25:H26"/>
    <mergeCell ref="H28:H29"/>
    <mergeCell ref="H41:H42"/>
    <mergeCell ref="H43:H44"/>
    <mergeCell ref="H47:H48"/>
    <mergeCell ref="C53:C54"/>
    <mergeCell ref="D53:D54"/>
    <mergeCell ref="E53:E54"/>
    <mergeCell ref="F53:F54"/>
    <mergeCell ref="G53:G54"/>
    <mergeCell ref="H53:H54"/>
    <mergeCell ref="D47:D48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">
      <selection activeCell="A18" sqref="A18:A19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2812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'ΑΧ-ΚΚ'!C6/'ΑΧ-ΚΚ'!C4</f>
        <v>#DIV/0!</v>
      </c>
      <c r="D6" s="219" t="e">
        <f>'ΑΧ-ΚΚ'!G6/'ΑΧ-ΚΚ'!G4</f>
        <v>#DIV/0!</v>
      </c>
      <c r="E6" s="219" t="e">
        <f>'ΑΧ-ΚΚ'!K6/'ΑΧ-ΚΚ'!K4</f>
        <v>#DIV/0!</v>
      </c>
      <c r="F6" s="219" t="e">
        <f>'ΑΧ-ΚΚ'!O6/'ΑΧ-ΚΚ'!O4</f>
        <v>#DIV/0!</v>
      </c>
      <c r="G6" s="219" t="e">
        <f>'ΑΧ-ΚΚ'!S6/'ΑΧ-ΚΚ'!S4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'ΑΧ-ΚΚ'!C24/'ΑΧ-ΚΚ'!C4</f>
        <v>#DIV/0!</v>
      </c>
      <c r="D8" s="219" t="e">
        <f>'ΑΧ-ΚΚ'!G24/'ΑΧ-ΚΚ'!G4</f>
        <v>#DIV/0!</v>
      </c>
      <c r="E8" s="219" t="e">
        <f>'ΑΧ-ΚΚ'!K24/'ΑΧ-ΚΚ'!K4</f>
        <v>#DIV/0!</v>
      </c>
      <c r="F8" s="219" t="e">
        <f>'ΑΧ-ΚΚ'!O24/'ΑΧ-ΚΚ'!O4</f>
        <v>#DIV/0!</v>
      </c>
      <c r="G8" s="219" t="e">
        <f>'ΑΧ-ΚΚ'!S24/'ΑΧ-ΚΚ'!S4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('ΑΧ-ΚΚ'!C24+'ΑΧ-ΚΚ'!C18)/'ΙΣ-KK'!D44</f>
        <v>#DIV/0!</v>
      </c>
      <c r="D10" s="219" t="e">
        <f>('ΑΧ-ΚΚ'!G24+'ΑΧ-ΚΚ'!G18)/'ΙΣ-KK'!H44</f>
        <v>#DIV/0!</v>
      </c>
      <c r="E10" s="219" t="e">
        <f>('ΑΧ-ΚΚ'!K24+'ΑΧ-ΚΚ'!K18)/'ΙΣ-KK'!L44</f>
        <v>#DIV/0!</v>
      </c>
      <c r="F10" s="219" t="e">
        <f>('ΑΧ-ΚΚ'!O24+'ΑΧ-ΚΚ'!O18)/'ΙΣ-KK'!P44</f>
        <v>#DIV/0!</v>
      </c>
      <c r="G10" s="219" t="e">
        <f>('ΑΧ-ΚΚ'!S24+'ΑΧ-ΚΚ'!S18)/'ΙΣ-KK'!T44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'ΑΧ-ΚΚ'!C10/'ΙΣ-KK'!D32</f>
        <v>#DIV/0!</v>
      </c>
      <c r="D12" s="219" t="e">
        <f>'ΑΧ-ΚΚ'!G10/'ΙΣ-KK'!H32</f>
        <v>#DIV/0!</v>
      </c>
      <c r="E12" s="219" t="e">
        <f>'ΑΧ-ΚΚ'!K10/'ΙΣ-KK'!L32</f>
        <v>#DIV/0!</v>
      </c>
      <c r="F12" s="219" t="e">
        <f>'ΑΧ-ΚΚ'!O10/'ΙΣ-KK'!P32</f>
        <v>#DIV/0!</v>
      </c>
      <c r="G12" s="219" t="e">
        <f>'ΑΧ-ΚΚ'!S10/'ΙΣ-KK'!T32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'ΑΧ-ΚΚ'!C10/'ΙΣ-KK'!D24</f>
        <v>#DIV/0!</v>
      </c>
      <c r="D14" s="219" t="e">
        <f>'ΑΧ-ΚΚ'!G10/'ΙΣ-KK'!H24</f>
        <v>#DIV/0!</v>
      </c>
      <c r="E14" s="219" t="e">
        <f>'ΑΧ-ΚΚ'!K10/'ΙΣ-KK'!L24</f>
        <v>#DIV/0!</v>
      </c>
      <c r="F14" s="219" t="e">
        <f>'ΑΧ-ΚΚ'!O10/'ΙΣ-KK'!P24</f>
        <v>#DIV/0!</v>
      </c>
      <c r="G14" s="219" t="e">
        <f>'ΑΧ-ΚΚ'!S10/'ΙΣ-KK'!T24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'ΑΧ-ΚΚ'!C10/$B$50</f>
        <v>#DIV/0!</v>
      </c>
      <c r="D16" s="225" t="e">
        <f>'ΑΧ-ΚΚ'!G10/$B$50</f>
        <v>#DIV/0!</v>
      </c>
      <c r="E16" s="225" t="e">
        <f>'ΑΧ-ΚΚ'!K10/$B$50</f>
        <v>#DIV/0!</v>
      </c>
      <c r="F16" s="225" t="e">
        <f>'ΑΧ-ΚΚ'!O10/$B$50</f>
        <v>#DIV/0!</v>
      </c>
      <c r="G16" s="225" t="e">
        <f>'ΑΧ-ΚΚ'!S10/$B$50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('ΙΣ-KK'!D18+'ΙΣ-KK'!D19+'ΙΣ-KK'!D20+'ΙΣ-KK'!D21)/'ΙΣ-KK'!D38</f>
        <v>#DIV/0!</v>
      </c>
      <c r="D21" s="225" t="e">
        <f>('ΙΣ-KK'!H18+'ΙΣ-KK'!H19+'ΙΣ-KK'!H20+'ΙΣ-KK'!H21)/'ΙΣ-KK'!H38</f>
        <v>#DIV/0!</v>
      </c>
      <c r="E21" s="225" t="e">
        <f>('ΙΣ-KK'!L18+'ΙΣ-KK'!L19+'ΙΣ-KK'!L20+'ΙΣ-KK'!L21)/'ΙΣ-KK'!L38</f>
        <v>#DIV/0!</v>
      </c>
      <c r="F21" s="225" t="e">
        <f>('ΙΣ-KK'!P18+'ΙΣ-KK'!P19+'ΙΣ-KK'!P20+'ΙΣ-KK'!P21)/'ΙΣ-KK'!P38</f>
        <v>#DIV/0!</v>
      </c>
      <c r="G21" s="225" t="e">
        <f>('ΙΣ-KK'!T18+'ΙΣ-KK'!T19+'ΙΣ-KK'!T20+'ΙΣ-KK'!T21)/'ΙΣ-KK'!T38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('ΙΣ-KK'!D19+'ΙΣ-KK'!D20+'ΙΣ-KK'!D21)/'ΙΣ-KK'!D38</f>
        <v>#DIV/0!</v>
      </c>
      <c r="D23" s="225" t="e">
        <f>('ΙΣ-KK'!H19+'ΙΣ-KK'!H20+'ΙΣ-KK'!H21)/'ΙΣ-KK'!H38</f>
        <v>#DIV/0!</v>
      </c>
      <c r="E23" s="225" t="e">
        <f>('ΙΣ-KK'!L19+'ΙΣ-KK'!L20+'ΙΣ-KK'!L21)/'ΙΣ-KK'!L38</f>
        <v>#DIV/0!</v>
      </c>
      <c r="F23" s="225" t="e">
        <f>('ΙΣ-KK'!P19+'ΙΣ-KK'!P20+'ΙΣ-KK'!P21)/'ΙΣ-KK'!P38</f>
        <v>#DIV/0!</v>
      </c>
      <c r="G23" s="225" t="e">
        <f>('ΙΣ-KK'!T19+'ΙΣ-KK'!T20+'ΙΣ-KK'!T21)/'ΙΣ-KK'!T38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('ΙΣ-KK'!D20+'ΙΣ-KK'!D21)/'ΙΣ-KK'!D38</f>
        <v>#DIV/0!</v>
      </c>
      <c r="D25" s="225" t="e">
        <f>('ΙΣ-KK'!H20+'ΙΣ-KK'!H21)/'ΙΣ-KK'!H38</f>
        <v>#DIV/0!</v>
      </c>
      <c r="E25" s="225" t="e">
        <f>('ΙΣ-KK'!L20+'ΙΣ-KK'!L21)/'ΙΣ-KK'!L38</f>
        <v>#DIV/0!</v>
      </c>
      <c r="F25" s="225" t="e">
        <f>('ΙΣ-KK'!P20+'ΙΣ-KK'!P21)/'ΙΣ-KK'!P38</f>
        <v>#DIV/0!</v>
      </c>
      <c r="G25" s="225" t="e">
        <f>('ΙΣ-KK'!T20+'ΙΣ-KK'!T21)/'ΙΣ-KK'!T38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'ΑΧ-ΚΚ'!C4/(('ΙΣ-KK'!D19+'ΙΣ-KK'!D19)/2)</f>
        <v>#DIV/0!</v>
      </c>
      <c r="D28" s="225" t="e">
        <f>'ΑΧ-ΚΚ'!G4/(('ΙΣ-KK'!H19+'ΙΣ-KK'!D19)/2)</f>
        <v>#DIV/0!</v>
      </c>
      <c r="E28" s="225" t="e">
        <f>'ΑΧ-ΚΚ'!K4/(('ΙΣ-KK'!L19+'ΙΣ-KK'!H19)/2)</f>
        <v>#DIV/0!</v>
      </c>
      <c r="F28" s="225" t="e">
        <f>'ΑΧ-ΚΚ'!O4/(('ΙΣ-KK'!P19+'ΙΣ-KK'!L19)/2)</f>
        <v>#DIV/0!</v>
      </c>
      <c r="G28" s="225" t="e">
        <f>'ΑΧ-ΚΚ'!S4/(('ΙΣ-KK'!T19+'ΙΣ-KK'!P19)/2)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'ΑΧ-ΚΚ'!C5/(('ΙΣ-KK'!D38+'ΙΣ-KK'!D38)/2)</f>
        <v>#DIV/0!</v>
      </c>
      <c r="D30" s="225" t="e">
        <f>'ΑΧ-ΚΚ'!G5/(('ΙΣ-KK'!D38+'ΙΣ-KK'!H38)/2)</f>
        <v>#DIV/0!</v>
      </c>
      <c r="E30" s="225" t="e">
        <f>'ΑΧ-ΚΚ'!K5/(('ΙΣ-KK'!L38+'ΙΣ-KK'!H38)/2)</f>
        <v>#DIV/0!</v>
      </c>
      <c r="F30" s="225" t="e">
        <f>'ΑΧ-ΚΚ'!O5/(('ΙΣ-KK'!P38+'ΙΣ-KK'!L38)/2)</f>
        <v>#DIV/0!</v>
      </c>
      <c r="G30" s="225" t="e">
        <f>'ΑΧ-ΚΚ'!S5/(('ΙΣ-KK'!T38+'ΙΣ-KK'!P38)/2)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'ΑΧ-ΚΚ'!C5/(('ΙΣ-KK'!D18+'ΙΣ-KK'!D18)/2)</f>
        <v>#DIV/0!</v>
      </c>
      <c r="D32" s="225" t="e">
        <f>'ΑΧ-ΚΚ'!G5/(('ΙΣ-KK'!D18+'ΙΣ-KK'!H18)/2)</f>
        <v>#DIV/0!</v>
      </c>
      <c r="E32" s="225" t="e">
        <f>'ΑΧ-ΚΚ'!K5/(('ΙΣ-KK'!L18+'ΙΣ-KK'!H18)/2)</f>
        <v>#DIV/0!</v>
      </c>
      <c r="F32" s="225" t="e">
        <f>'ΑΧ-ΚΚ'!O5/(('ΙΣ-KK'!P18+'ΙΣ-KK'!L18)/2)</f>
        <v>#DIV/0!</v>
      </c>
      <c r="G32" s="225" t="e">
        <f>'ΑΧ-ΚΚ'!S5/(('ΙΣ-KK'!T18+'ΙΣ-KK'!P18)/2)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'ΑΧ-ΚΚ'!C4/('ΙΣ-KK'!D22-'ΙΣ-KK'!D38)</f>
        <v>#DIV/0!</v>
      </c>
      <c r="D34" s="225" t="e">
        <f>'ΑΧ-ΚΚ'!G4/('ΙΣ-KK'!H22-'ΙΣ-KK'!D38)</f>
        <v>#DIV/0!</v>
      </c>
      <c r="E34" s="225" t="e">
        <f>'ΑΧ-ΚΚ'!K4/('ΙΣ-KK'!L22-'ΙΣ-KK'!H38)</f>
        <v>#DIV/0!</v>
      </c>
      <c r="F34" s="225" t="e">
        <f>'ΑΧ-ΚΚ'!O4/('ΙΣ-KK'!P22-'ΙΣ-KK'!L38)</f>
        <v>#DIV/0!</v>
      </c>
      <c r="G34" s="225" t="e">
        <f>'ΑΧ-ΚΚ'!S4/('ΙΣ-KK'!T22-'ΙΣ-KK'!P38)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'ΑΧ-ΚΚ'!C4/'ΙΣ-KK'!D14</f>
        <v>#DIV/0!</v>
      </c>
      <c r="D36" s="225" t="e">
        <f>'ΑΧ-ΚΚ'!G4/'ΙΣ-KK'!H14</f>
        <v>#DIV/0!</v>
      </c>
      <c r="E36" s="225" t="e">
        <f>'ΑΧ-ΚΚ'!K4/'ΙΣ-KK'!L14</f>
        <v>#DIV/0!</v>
      </c>
      <c r="F36" s="225" t="e">
        <f>'ΑΧ-ΚΚ'!O4/'ΙΣ-KK'!P14</f>
        <v>#DIV/0!</v>
      </c>
      <c r="G36" s="225" t="e">
        <f>'ΑΧ-ΚΚ'!S4/'ΙΣ-KK'!T14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'ΙΣ-KK'!D43/'ΙΣ-KK'!D32</f>
        <v>#DIV/0!</v>
      </c>
      <c r="D39" s="225" t="e">
        <f>'ΙΣ-KK'!H43/'ΙΣ-KK'!H32</f>
        <v>#DIV/0!</v>
      </c>
      <c r="E39" s="225" t="e">
        <f>'ΙΣ-KK'!L43/'ΙΣ-KK'!L32</f>
        <v>#DIV/0!</v>
      </c>
      <c r="F39" s="225" t="e">
        <f>'ΙΣ-KK'!P43/'ΙΣ-KK'!P32</f>
        <v>#DIV/0!</v>
      </c>
      <c r="G39" s="225" t="e">
        <f>'ΙΣ-KK'!T43/'ΙΣ-KK'!T32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'ΙΣ-KK'!D22/'ΙΣ-KK'!D43</f>
        <v>#DIV/0!</v>
      </c>
      <c r="D41" s="225" t="e">
        <f>'ΙΣ-KK'!H22/'ΙΣ-KK'!H43</f>
        <v>#DIV/0!</v>
      </c>
      <c r="E41" s="225" t="e">
        <f>'ΙΣ-KK'!L22/'ΙΣ-KK'!L43</f>
        <v>#DIV/0!</v>
      </c>
      <c r="F41" s="225" t="e">
        <f>'ΙΣ-KK'!P22/'ΙΣ-KK'!P43</f>
        <v>#DIV/0!</v>
      </c>
      <c r="G41" s="225" t="e">
        <f>'ΙΣ-KK'!T22/'ΙΣ-KK'!T43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('ΑΧ-ΚΚ'!C16-'ΑΧ-ΚΚ'!C21)/'ΑΧ-ΚΚ'!C18</f>
        <v>#DIV/0!</v>
      </c>
      <c r="D43" s="225" t="e">
        <f>('ΑΧ-ΚΚ'!G16-'ΑΧ-ΚΚ'!G21)/'ΑΧ-ΚΚ'!G18</f>
        <v>#DIV/0!</v>
      </c>
      <c r="E43" s="225" t="e">
        <f>('ΑΧ-ΚΚ'!K16-'ΑΧ-ΚΚ'!K21)/'ΑΧ-ΚΚ'!K18</f>
        <v>#DIV/0!</v>
      </c>
      <c r="F43" s="225" t="e">
        <f>('ΑΧ-ΚΚ'!O16-'ΑΧ-ΚΚ'!O21)/'ΑΧ-ΚΚ'!O18</f>
        <v>#DIV/0!</v>
      </c>
      <c r="G43" s="225" t="e">
        <f>('ΑΧ-ΚΚ'!S16-'ΑΧ-ΚΚ'!S21)/'ΑΧ-ΚΚ'!S18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('ΙΣ-KK'!D16-'ΙΣ-KK'!D15)/'ΙΣ-KK'!D35</f>
        <v>#DIV/0!</v>
      </c>
      <c r="D47" s="225" t="e">
        <f>('ΙΣ-KK'!H16-'ΙΣ-KK'!H15)/'ΙΣ-KK'!H35</f>
        <v>#DIV/0!</v>
      </c>
      <c r="E47" s="225" t="e">
        <f>('ΙΣ-KK'!L16-'ΙΣ-KK'!L15)/'ΙΣ-KK'!L35</f>
        <v>#DIV/0!</v>
      </c>
      <c r="F47" s="225" t="e">
        <f>('ΙΣ-KK'!P16-'ΙΣ-KK'!P15)/'ΙΣ-KK'!P35</f>
        <v>#DIV/0!</v>
      </c>
      <c r="G47" s="225" t="e">
        <f>('ΙΣ-KK'!T16-'ΙΣ-KK'!T15)/'ΙΣ-KK'!T35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'ΙΣ-KK'!D48/'ΙΣ-KK'!D24</f>
        <v>#DIV/0!</v>
      </c>
      <c r="D53" s="228" t="e">
        <f>'ΙΣ-KK'!H48/'ΙΣ-KK'!H24</f>
        <v>#DIV/0!</v>
      </c>
      <c r="E53" s="228" t="e">
        <f>'ΙΣ-KK'!L48/'ΙΣ-KK'!L24</f>
        <v>#DIV/0!</v>
      </c>
      <c r="F53" s="228" t="e">
        <f>'ΙΣ-KK'!P48/'ΙΣ-KK'!P24</f>
        <v>#DIV/0!</v>
      </c>
      <c r="G53" s="228" t="e">
        <f>'ΙΣ-KK'!T48/'ΙΣ-KK'!T24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'ΑΧ-ΚΚ'!C29/'ΙΣ-KK'!$D$24</f>
        <v>#DIV/0!</v>
      </c>
      <c r="D55" s="229" t="e">
        <f>'ΑΧ-ΚΚ'!G29/'ΙΣ-KK'!$H$24</f>
        <v>#DIV/0!</v>
      </c>
      <c r="E55" s="229" t="e">
        <f>'ΑΧ-ΚΚ'!K29/'ΙΣ-KK'!$L$24</f>
        <v>#DIV/0!</v>
      </c>
      <c r="F55" s="229" t="e">
        <f>'ΑΧ-ΚΚ'!O29/'ΙΣ-KK'!$P$24</f>
        <v>#DIV/0!</v>
      </c>
      <c r="G55" s="229" t="e">
        <f>'ΑΧ-ΚΚ'!S29/'ΙΣ-KK'!$T$24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('ΑΧ-ΚΚ'!C16-'ΑΧ-ΚΚ'!C21)/'ΙΣ-KK'!D$24</f>
        <v>#DIV/0!</v>
      </c>
      <c r="D57" s="229" t="e">
        <f>('ΑΧ-ΚΚ'!G16-'ΑΧ-ΚΚ'!G21)/'ΙΣ-KK'!H$24</f>
        <v>#DIV/0!</v>
      </c>
      <c r="E57" s="229" t="e">
        <f>('ΑΧ-ΚΚ'!K16-'ΑΧ-ΚΚ'!K21)/'ΙΣ-KK'!L$24</f>
        <v>#DIV/0!</v>
      </c>
      <c r="F57" s="229" t="e">
        <f>('ΑΧ-ΚΚ'!O16-'ΑΧ-ΚΚ'!O21)/'ΙΣ-KK'!P$24</f>
        <v>#DIV/0!</v>
      </c>
      <c r="G57" s="229" t="e">
        <f>('ΑΧ-ΚΚ'!S16-'ΑΧ-ΚΚ'!S21)/'ΙΣ-KK'!T$24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'ΑΧ-ΚΚ'!C30/'ΙΣ-KK'!D43</f>
        <v>#DIV/0!</v>
      </c>
      <c r="D59" s="229" t="e">
        <f>'ΑΧ-ΚΚ'!G30/'ΙΣ-KK'!H43</f>
        <v>#DIV/0!</v>
      </c>
      <c r="E59" s="229" t="e">
        <f>'ΑΧ-ΚΚ'!K30/'ΙΣ-KK'!L43</f>
        <v>#DIV/0!</v>
      </c>
      <c r="F59" s="229" t="e">
        <f>'ΑΧ-ΚΚ'!O30/'ΙΣ-KK'!P43</f>
        <v>#DIV/0!</v>
      </c>
      <c r="G59" s="229" t="e">
        <f>'ΑΧ-ΚΚ'!S30/'ΙΣ-KK'!T43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'ΑΧ-ΚΚ'!C4/'ΙΣ-KK'!D$24</f>
        <v>#DIV/0!</v>
      </c>
      <c r="D61" s="229" t="e">
        <f>'ΑΧ-ΚΚ'!G4/'ΙΣ-KK'!H$24</f>
        <v>#DIV/0!</v>
      </c>
      <c r="E61" s="229" t="e">
        <f>'ΑΧ-ΚΚ'!K4/'ΙΣ-KK'!L$24</f>
        <v>#DIV/0!</v>
      </c>
      <c r="F61" s="229" t="e">
        <f>'ΑΧ-ΚΚ'!O4/'ΙΣ-KK'!P$24</f>
        <v>#DIV/0!</v>
      </c>
      <c r="G61" s="229" t="e">
        <f>'ΑΧ-ΚΚ'!S4/'ΙΣ-KK'!T$24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H6:H7"/>
    <mergeCell ref="H34:H35"/>
    <mergeCell ref="H36:H37"/>
    <mergeCell ref="H39:H40"/>
    <mergeCell ref="H8:H9"/>
    <mergeCell ref="H10:H11"/>
    <mergeCell ref="H12:H13"/>
    <mergeCell ref="H14:H15"/>
    <mergeCell ref="H16:H17"/>
    <mergeCell ref="H18:H19"/>
    <mergeCell ref="A5:H5"/>
    <mergeCell ref="A3:A4"/>
    <mergeCell ref="B3:B4"/>
    <mergeCell ref="H3:H4"/>
    <mergeCell ref="A6:A7"/>
    <mergeCell ref="C6:C7"/>
    <mergeCell ref="D6:D7"/>
    <mergeCell ref="E6:E7"/>
    <mergeCell ref="F6:F7"/>
    <mergeCell ref="G6:G7"/>
    <mergeCell ref="F10:F11"/>
    <mergeCell ref="G10:G11"/>
    <mergeCell ref="A8:A9"/>
    <mergeCell ref="C8:C9"/>
    <mergeCell ref="D8:D9"/>
    <mergeCell ref="E8:E9"/>
    <mergeCell ref="F8:F9"/>
    <mergeCell ref="G8:G9"/>
    <mergeCell ref="F12:F13"/>
    <mergeCell ref="G12:G13"/>
    <mergeCell ref="A10:A11"/>
    <mergeCell ref="C10:C11"/>
    <mergeCell ref="A12:A13"/>
    <mergeCell ref="C12:C13"/>
    <mergeCell ref="D12:D13"/>
    <mergeCell ref="E12:E13"/>
    <mergeCell ref="D10:D11"/>
    <mergeCell ref="E10:E11"/>
    <mergeCell ref="A21:A22"/>
    <mergeCell ref="C21:C22"/>
    <mergeCell ref="A23:A24"/>
    <mergeCell ref="C23:C24"/>
    <mergeCell ref="D25:D26"/>
    <mergeCell ref="E25:E26"/>
    <mergeCell ref="A25:A26"/>
    <mergeCell ref="C25:C26"/>
    <mergeCell ref="F23:F24"/>
    <mergeCell ref="G23:G24"/>
    <mergeCell ref="D23:D24"/>
    <mergeCell ref="E23:E24"/>
    <mergeCell ref="D21:D22"/>
    <mergeCell ref="E21:E22"/>
    <mergeCell ref="F21:F22"/>
    <mergeCell ref="G21:G22"/>
    <mergeCell ref="A30:A31"/>
    <mergeCell ref="C30:C31"/>
    <mergeCell ref="D28:D29"/>
    <mergeCell ref="E28:E29"/>
    <mergeCell ref="D30:D31"/>
    <mergeCell ref="E30:E31"/>
    <mergeCell ref="F30:F31"/>
    <mergeCell ref="G30:G31"/>
    <mergeCell ref="F32:F33"/>
    <mergeCell ref="G32:G33"/>
    <mergeCell ref="C32:C33"/>
    <mergeCell ref="D32:D33"/>
    <mergeCell ref="E32:E33"/>
    <mergeCell ref="G34:G35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A39:A40"/>
    <mergeCell ref="C39:C40"/>
    <mergeCell ref="D39:D40"/>
    <mergeCell ref="E39:E40"/>
    <mergeCell ref="E47:E48"/>
    <mergeCell ref="D43:D44"/>
    <mergeCell ref="E43:E44"/>
    <mergeCell ref="A41:A42"/>
    <mergeCell ref="C41:C42"/>
    <mergeCell ref="F36:F37"/>
    <mergeCell ref="D41:D42"/>
    <mergeCell ref="E41:E42"/>
    <mergeCell ref="A43:A44"/>
    <mergeCell ref="C43:C44"/>
    <mergeCell ref="A47:A48"/>
    <mergeCell ref="C47:C48"/>
    <mergeCell ref="F47:F48"/>
    <mergeCell ref="G47:G48"/>
    <mergeCell ref="F39:F40"/>
    <mergeCell ref="G39:G40"/>
    <mergeCell ref="F41:F42"/>
    <mergeCell ref="G41:G42"/>
    <mergeCell ref="F43:F44"/>
    <mergeCell ref="G43:G44"/>
    <mergeCell ref="A14:A15"/>
    <mergeCell ref="C14:C15"/>
    <mergeCell ref="D14:D15"/>
    <mergeCell ref="E14:E15"/>
    <mergeCell ref="F18:F19"/>
    <mergeCell ref="C18:C19"/>
    <mergeCell ref="D18:D19"/>
    <mergeCell ref="E18:E19"/>
    <mergeCell ref="A18:A19"/>
    <mergeCell ref="F14:F15"/>
    <mergeCell ref="A32:A33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H30:H31"/>
    <mergeCell ref="H32:H33"/>
    <mergeCell ref="H21:H22"/>
    <mergeCell ref="H23:H24"/>
    <mergeCell ref="H25:H26"/>
    <mergeCell ref="H28:H29"/>
    <mergeCell ref="H41:H42"/>
    <mergeCell ref="H43:H44"/>
    <mergeCell ref="H47:H48"/>
    <mergeCell ref="C53:C54"/>
    <mergeCell ref="D53:D54"/>
    <mergeCell ref="E53:E54"/>
    <mergeCell ref="F53:F54"/>
    <mergeCell ref="G53:G54"/>
    <mergeCell ref="H53:H54"/>
    <mergeCell ref="D47:D48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710937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'ΑΧ-ΕΒ'!C6/'ΑΧ-ΕΒ'!C4</f>
        <v>#DIV/0!</v>
      </c>
      <c r="D6" s="219" t="e">
        <f>'ΑΧ-ΕΒ'!G6/'ΑΧ-ΕΒ'!G4</f>
        <v>#DIV/0!</v>
      </c>
      <c r="E6" s="219" t="e">
        <f>'ΑΧ-ΕΒ'!K6/'ΑΧ-ΕΒ'!K4</f>
        <v>#DIV/0!</v>
      </c>
      <c r="F6" s="219" t="e">
        <f>'ΑΧ-ΕΒ'!O6/'ΑΧ-ΕΒ'!O4</f>
        <v>#DIV/0!</v>
      </c>
      <c r="G6" s="219" t="e">
        <f>'ΑΧ-ΕΒ'!S6/'ΑΧ-ΕΒ'!S4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'ΑΧ-ΕΒ'!C24/'ΑΧ-ΕΒ'!C4</f>
        <v>#DIV/0!</v>
      </c>
      <c r="D8" s="219" t="e">
        <f>'ΑΧ-ΕΒ'!G24/'ΑΧ-ΕΒ'!G4</f>
        <v>#DIV/0!</v>
      </c>
      <c r="E8" s="219" t="e">
        <f>'ΑΧ-ΕΒ'!K24/'ΑΧ-ΕΒ'!K4</f>
        <v>#DIV/0!</v>
      </c>
      <c r="F8" s="219" t="e">
        <f>'ΑΧ-ΕΒ'!O24/'ΑΧ-ΕΒ'!O4</f>
        <v>#DIV/0!</v>
      </c>
      <c r="G8" s="219" t="e">
        <f>'ΑΧ-ΕΒ'!S24/'ΑΧ-ΕΒ'!S4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('ΑΧ-ΕΒ'!C24+'ΑΧ-ΕΒ'!C18)/('ΙΣ-ΕΒ'!D44)</f>
        <v>#DIV/0!</v>
      </c>
      <c r="D10" s="219" t="e">
        <f>('ΑΧ-ΕΒ'!G24+'ΑΧ-ΕΒ'!G18)/('ΙΣ-ΕΒ'!H44)</f>
        <v>#DIV/0!</v>
      </c>
      <c r="E10" s="219" t="e">
        <f>('ΑΧ-ΕΒ'!K24+'ΑΧ-ΕΒ'!K18)/('ΙΣ-ΕΒ'!L44)</f>
        <v>#DIV/0!</v>
      </c>
      <c r="F10" s="219" t="e">
        <f>('ΑΧ-ΕΒ'!O24+'ΑΧ-ΕΒ'!O18)/('ΙΣ-ΕΒ'!P44)</f>
        <v>#DIV/0!</v>
      </c>
      <c r="G10" s="219" t="e">
        <f>('ΑΧ-ΕΒ'!S24+'ΑΧ-ΕΒ'!S18)/('ΙΣ-ΕΒ'!T44)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'ΑΧ-ΕΒ'!C10/'ΙΣ-ΕΒ'!D32</f>
        <v>#DIV/0!</v>
      </c>
      <c r="D12" s="219" t="e">
        <f>'ΑΧ-ΕΒ'!G10/'ΙΣ-ΕΒ'!H32</f>
        <v>#DIV/0!</v>
      </c>
      <c r="E12" s="219" t="e">
        <f>'ΑΧ-ΕΒ'!K10/'ΙΣ-ΕΒ'!L32</f>
        <v>#DIV/0!</v>
      </c>
      <c r="F12" s="219" t="e">
        <f>'ΑΧ-ΕΒ'!O10/'ΙΣ-ΕΒ'!P32</f>
        <v>#DIV/0!</v>
      </c>
      <c r="G12" s="219" t="e">
        <f>'ΑΧ-ΕΒ'!S10/'ΙΣ-ΕΒ'!T32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'ΑΧ-ΕΒ'!C10/'ΙΣ-ΕΒ'!D24</f>
        <v>#DIV/0!</v>
      </c>
      <c r="D14" s="219" t="e">
        <f>'ΑΧ-ΕΒ'!G10/'ΙΣ-ΕΒ'!H24</f>
        <v>#DIV/0!</v>
      </c>
      <c r="E14" s="219" t="e">
        <f>'ΑΧ-ΕΒ'!K10/'ΙΣ-ΕΒ'!L24</f>
        <v>#DIV/0!</v>
      </c>
      <c r="F14" s="219" t="e">
        <f>'ΑΧ-ΕΒ'!O10/'ΙΣ-ΕΒ'!P24</f>
        <v>#DIV/0!</v>
      </c>
      <c r="G14" s="219" t="e">
        <f>'ΑΧ-ΕΒ'!S10/'ΙΣ-ΕΒ'!T24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'ΑΧ-ΕΒ'!C10/$B$50</f>
        <v>#DIV/0!</v>
      </c>
      <c r="D16" s="225" t="e">
        <f>'ΑΧ-ΕΒ'!G10/$B$50</f>
        <v>#DIV/0!</v>
      </c>
      <c r="E16" s="225" t="e">
        <f>'ΑΧ-ΕΒ'!K10/$B$50</f>
        <v>#DIV/0!</v>
      </c>
      <c r="F16" s="225" t="e">
        <f>'ΑΧ-ΕΒ'!O10/$B$50</f>
        <v>#DIV/0!</v>
      </c>
      <c r="G16" s="225" t="e">
        <f>'ΑΧ-ΕΒ'!S10/$B$50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('ΙΣ-ΕΒ'!D18+'ΙΣ-ΕΒ'!D19+'ΙΣ-ΕΒ'!D20+'ΙΣ-ΕΒ'!D21)/'ΙΣ-ΕΒ'!D38</f>
        <v>#DIV/0!</v>
      </c>
      <c r="D21" s="225" t="e">
        <f>('ΙΣ-ΕΒ'!H18+'ΙΣ-ΕΒ'!H19+'ΙΣ-ΕΒ'!H20+'ΙΣ-ΕΒ'!H21)/'ΙΣ-ΕΒ'!H38</f>
        <v>#DIV/0!</v>
      </c>
      <c r="E21" s="225" t="e">
        <f>('ΙΣ-ΕΒ'!L18+'ΙΣ-ΕΒ'!L19+'ΙΣ-ΕΒ'!L20+'ΙΣ-ΕΒ'!L21)/'ΙΣ-ΕΒ'!L38</f>
        <v>#DIV/0!</v>
      </c>
      <c r="F21" s="225" t="e">
        <f>('ΙΣ-ΕΒ'!P18+'ΙΣ-ΕΒ'!P19+'ΙΣ-ΕΒ'!P20+'ΙΣ-ΕΒ'!P21)/'ΙΣ-ΕΒ'!P38</f>
        <v>#DIV/0!</v>
      </c>
      <c r="G21" s="225" t="e">
        <f>('ΙΣ-ΕΒ'!T18+'ΙΣ-ΕΒ'!T19+'ΙΣ-ΕΒ'!T20+'ΙΣ-ΕΒ'!T21)/'ΙΣ-ΕΒ'!T38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('ΙΣ-ΕΒ'!D19+'ΙΣ-ΕΒ'!D20+'ΙΣ-ΕΒ'!D21)/'ΙΣ-ΕΒ'!D38</f>
        <v>#DIV/0!</v>
      </c>
      <c r="D23" s="225" t="e">
        <f>('ΙΣ-ΕΒ'!H19+'ΙΣ-ΕΒ'!H20+'ΙΣ-ΕΒ'!H21)/'ΙΣ-ΕΒ'!H38</f>
        <v>#DIV/0!</v>
      </c>
      <c r="E23" s="225" t="e">
        <f>('ΙΣ-ΕΒ'!L19+'ΙΣ-ΕΒ'!L20+'ΙΣ-ΕΒ'!L21)/'ΙΣ-ΕΒ'!L38</f>
        <v>#DIV/0!</v>
      </c>
      <c r="F23" s="225" t="e">
        <f>('ΙΣ-ΕΒ'!P19+'ΙΣ-ΕΒ'!P20+'ΙΣ-ΕΒ'!P21)/'ΙΣ-ΕΒ'!P38</f>
        <v>#DIV/0!</v>
      </c>
      <c r="G23" s="225" t="e">
        <f>('ΙΣ-ΕΒ'!T19+'ΙΣ-ΕΒ'!T20+'ΙΣ-ΕΒ'!T21)/'ΙΣ-ΕΒ'!T38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('ΙΣ-ΕΒ'!D20+'ΙΣ-ΕΒ'!D21)/'ΙΣ-ΕΒ'!D38</f>
        <v>#DIV/0!</v>
      </c>
      <c r="D25" s="225" t="e">
        <f>('ΙΣ-ΕΒ'!H20+'ΙΣ-ΕΒ'!H21)/'ΙΣ-ΕΒ'!H38</f>
        <v>#DIV/0!</v>
      </c>
      <c r="E25" s="225" t="e">
        <f>('ΙΣ-ΕΒ'!L20+'ΙΣ-ΕΒ'!L21)/'ΙΣ-ΕΒ'!L38</f>
        <v>#DIV/0!</v>
      </c>
      <c r="F25" s="225" t="e">
        <f>('ΙΣ-ΕΒ'!P20+'ΙΣ-ΕΒ'!P21)/'ΙΣ-ΕΒ'!P38</f>
        <v>#DIV/0!</v>
      </c>
      <c r="G25" s="225" t="e">
        <f>('ΙΣ-ΕΒ'!T20+'ΙΣ-ΕΒ'!T21)/'ΙΣ-ΕΒ'!T38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'ΑΧ-ΕΒ'!C4/(('ΙΣ-ΕΒ'!D19+'ΙΣ-ΕΒ'!D19)/2)</f>
        <v>#DIV/0!</v>
      </c>
      <c r="D28" s="225" t="e">
        <f>'ΑΧ-ΕΒ'!G4/(('ΙΣ-ΕΒ'!H19+'ΙΣ-ΕΒ'!D19)/2)</f>
        <v>#DIV/0!</v>
      </c>
      <c r="E28" s="225" t="e">
        <f>'ΑΧ-ΕΒ'!K4/(('ΙΣ-ΕΒ'!L19+'ΙΣ-ΕΒ'!H19)/2)</f>
        <v>#DIV/0!</v>
      </c>
      <c r="F28" s="225" t="e">
        <f>'ΑΧ-ΕΒ'!O4/(('ΙΣ-ΕΒ'!P19+'ΙΣ-ΕΒ'!L19)/2)</f>
        <v>#DIV/0!</v>
      </c>
      <c r="G28" s="225" t="e">
        <f>'ΑΧ-ΕΒ'!S4/(('ΙΣ-ΕΒ'!T19+'ΙΣ-ΕΒ'!P19)/2)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'ΑΧ-ΕΒ'!C5/(('ΙΣ-ΕΒ'!D38+'ΙΣ-ΕΒ'!D38)/2)</f>
        <v>#DIV/0!</v>
      </c>
      <c r="D30" s="225" t="e">
        <f>'ΑΧ-ΕΒ'!G5/(('ΙΣ-ΕΒ'!D38+'ΙΣ-ΕΒ'!H38)/2)</f>
        <v>#DIV/0!</v>
      </c>
      <c r="E30" s="225" t="e">
        <f>'ΑΧ-ΕΒ'!K5/(('ΙΣ-ΕΒ'!L38+'ΙΣ-ΕΒ'!H38)/2)</f>
        <v>#DIV/0!</v>
      </c>
      <c r="F30" s="225" t="e">
        <f>'ΑΧ-ΕΒ'!O5/(('ΙΣ-ΕΒ'!P38+'ΙΣ-ΕΒ'!L38)/2)</f>
        <v>#DIV/0!</v>
      </c>
      <c r="G30" s="225" t="e">
        <f>'ΑΧ-ΕΒ'!S5/(('ΙΣ-ΕΒ'!T38+'ΙΣ-ΕΒ'!P38)/2)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'ΑΧ-ΕΒ'!C5/(('ΙΣ-ΕΒ'!D18+'ΙΣ-ΕΒ'!D18)/2)</f>
        <v>#DIV/0!</v>
      </c>
      <c r="D32" s="225" t="e">
        <f>'ΑΧ-ΕΒ'!G5/(('ΙΣ-ΕΒ'!D18+'ΙΣ-ΕΒ'!H18)/2)</f>
        <v>#DIV/0!</v>
      </c>
      <c r="E32" s="225" t="e">
        <f>'ΑΧ-ΕΒ'!K5/(('ΙΣ-ΕΒ'!L18+'ΙΣ-ΕΒ'!H18)/2)</f>
        <v>#DIV/0!</v>
      </c>
      <c r="F32" s="225" t="e">
        <f>'ΑΧ-ΕΒ'!O5/(('ΙΣ-ΕΒ'!P18+'ΙΣ-ΕΒ'!L18)/2)</f>
        <v>#DIV/0!</v>
      </c>
      <c r="G32" s="225" t="e">
        <f>'ΑΧ-ΕΒ'!S5/(('ΙΣ-ΕΒ'!T18+'ΙΣ-ΕΒ'!P18)/2)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'ΑΧ-ΕΒ'!C4/('ΙΣ-ΕΒ'!D22-'ΙΣ-ΕΒ'!D38)</f>
        <v>#DIV/0!</v>
      </c>
      <c r="D34" s="225" t="e">
        <f>'ΑΧ-ΕΒ'!G4/('ΙΣ-ΕΒ'!H22-'ΙΣ-ΕΒ'!D38)</f>
        <v>#DIV/0!</v>
      </c>
      <c r="E34" s="225" t="e">
        <f>'ΑΧ-ΕΒ'!K4/('ΙΣ-ΕΒ'!L22-'ΙΣ-ΕΒ'!H38)</f>
        <v>#DIV/0!</v>
      </c>
      <c r="F34" s="225" t="e">
        <f>'ΑΧ-ΕΒ'!O4/('ΙΣ-ΕΒ'!P22-'ΙΣ-ΕΒ'!L38)</f>
        <v>#DIV/0!</v>
      </c>
      <c r="G34" s="225" t="e">
        <f>'ΑΧ-ΕΒ'!S4/('ΙΣ-ΕΒ'!T22-'ΙΣ-ΕΒ'!P38)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'ΑΧ-ΕΒ'!C4/'ΙΣ-ΕΒ'!D14</f>
        <v>#DIV/0!</v>
      </c>
      <c r="D36" s="225" t="e">
        <f>'ΑΧ-ΕΒ'!G4/'ΙΣ-ΕΒ'!H14</f>
        <v>#DIV/0!</v>
      </c>
      <c r="E36" s="225" t="e">
        <f>'ΑΧ-ΕΒ'!K4/'ΙΣ-ΕΒ'!L14</f>
        <v>#DIV/0!</v>
      </c>
      <c r="F36" s="225" t="e">
        <f>'ΑΧ-ΕΒ'!O4/'ΙΣ-ΕΒ'!P14</f>
        <v>#DIV/0!</v>
      </c>
      <c r="G36" s="225" t="e">
        <f>'ΑΧ-ΕΒ'!S4/'ΙΣ-ΕΒ'!T14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'ΙΣ-ΕΒ'!D43/'ΙΣ-ΕΒ'!D32</f>
        <v>#DIV/0!</v>
      </c>
      <c r="D39" s="225" t="e">
        <f>'ΙΣ-ΕΒ'!H43/'ΙΣ-ΕΒ'!H32</f>
        <v>#DIV/0!</v>
      </c>
      <c r="E39" s="225" t="e">
        <f>'ΙΣ-ΕΒ'!L43/'ΙΣ-ΕΒ'!L32</f>
        <v>#DIV/0!</v>
      </c>
      <c r="F39" s="225" t="e">
        <f>'ΙΣ-ΕΒ'!P43/'ΙΣ-ΕΒ'!P32</f>
        <v>#DIV/0!</v>
      </c>
      <c r="G39" s="225" t="e">
        <f>'ΙΣ-ΕΒ'!T43/'ΙΣ-ΕΒ'!T32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'ΙΣ-ΕΒ'!D22/'ΙΣ-ΕΒ'!D43</f>
        <v>#DIV/0!</v>
      </c>
      <c r="D41" s="225" t="e">
        <f>'ΙΣ-ΕΒ'!H22/'ΙΣ-ΕΒ'!H43</f>
        <v>#DIV/0!</v>
      </c>
      <c r="E41" s="225" t="e">
        <f>'ΙΣ-ΕΒ'!L22/'ΙΣ-ΕΒ'!L43</f>
        <v>#DIV/0!</v>
      </c>
      <c r="F41" s="225" t="e">
        <f>'ΙΣ-ΕΒ'!P22/'ΙΣ-ΕΒ'!P43</f>
        <v>#DIV/0!</v>
      </c>
      <c r="G41" s="225" t="e">
        <f>'ΙΣ-ΕΒ'!T22/'ΙΣ-ΕΒ'!T43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('ΑΧ-ΕΒ'!C16-'ΑΧ-ΕΒ'!C21)/'ΑΧ-ΕΒ'!C18</f>
        <v>#DIV/0!</v>
      </c>
      <c r="D43" s="225" t="e">
        <f>('ΑΧ-ΕΒ'!G16-'ΑΧ-ΕΒ'!G21)/'ΑΧ-ΕΒ'!G18</f>
        <v>#DIV/0!</v>
      </c>
      <c r="E43" s="225" t="e">
        <f>('ΑΧ-ΕΒ'!K16-'ΑΧ-ΕΒ'!K21)/'ΑΧ-ΕΒ'!K18</f>
        <v>#DIV/0!</v>
      </c>
      <c r="F43" s="225" t="e">
        <f>('ΑΧ-ΕΒ'!O16-'ΑΧ-ΕΒ'!O21)/'ΑΧ-ΕΒ'!O18</f>
        <v>#DIV/0!</v>
      </c>
      <c r="G43" s="225" t="e">
        <f>('ΑΧ-ΕΒ'!S16-'ΑΧ-ΕΒ'!S21)/'ΑΧ-ΕΒ'!S18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('ΙΣ-ΕΒ'!D16-'ΙΣ-ΕΒ'!D15)/'ΙΣ-ΕΒ'!D35</f>
        <v>#DIV/0!</v>
      </c>
      <c r="D47" s="225" t="e">
        <f>('ΙΣ-ΕΒ'!H16-'ΙΣ-ΕΒ'!H15)/'ΙΣ-ΕΒ'!H35</f>
        <v>#DIV/0!</v>
      </c>
      <c r="E47" s="225" t="e">
        <f>('ΙΣ-ΕΒ'!L16-'ΙΣ-ΕΒ'!L15)/'ΙΣ-ΕΒ'!L35</f>
        <v>#DIV/0!</v>
      </c>
      <c r="F47" s="225" t="e">
        <f>('ΙΣ-ΕΒ'!P16-'ΙΣ-ΕΒ'!P15)/'ΙΣ-ΕΒ'!P35</f>
        <v>#DIV/0!</v>
      </c>
      <c r="G47" s="225" t="e">
        <f>('ΙΣ-ΕΒ'!T16-'ΙΣ-ΕΒ'!T15)/'ΙΣ-ΕΒ'!T35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'ΙΣ-ΕΒ'!D48/'ΙΣ-ΕΒ'!D24</f>
        <v>#DIV/0!</v>
      </c>
      <c r="D53" s="228" t="e">
        <f>'ΙΣ-ΕΒ'!H48/'ΙΣ-ΕΒ'!H24</f>
        <v>#DIV/0!</v>
      </c>
      <c r="E53" s="228" t="e">
        <f>'ΙΣ-ΕΒ'!L48/'ΙΣ-ΕΒ'!L24</f>
        <v>#DIV/0!</v>
      </c>
      <c r="F53" s="228" t="e">
        <f>'ΙΣ-ΕΒ'!P48/'ΙΣ-ΕΒ'!P24</f>
        <v>#DIV/0!</v>
      </c>
      <c r="G53" s="228" t="e">
        <f>'ΙΣ-ΕΒ'!T48/'ΙΣ-ΕΒ'!T24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'ΑΧ-ΕΒ'!C29/'ΙΣ-ΕΒ'!$D$24</f>
        <v>#DIV/0!</v>
      </c>
      <c r="D55" s="229" t="e">
        <f>'ΑΧ-ΕΒ'!G29/'ΙΣ-ΕΒ'!$H$24</f>
        <v>#DIV/0!</v>
      </c>
      <c r="E55" s="229" t="e">
        <f>'ΑΧ-ΕΒ'!K29/'ΙΣ-ΕΒ'!$L$24</f>
        <v>#DIV/0!</v>
      </c>
      <c r="F55" s="229" t="e">
        <f>'ΑΧ-ΕΒ'!O29/'ΙΣ-ΕΒ'!$P$24</f>
        <v>#DIV/0!</v>
      </c>
      <c r="G55" s="229" t="e">
        <f>'ΑΧ-ΕΒ'!S29/'ΙΣ-ΕΒ'!$T$24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('ΑΧ-ΕΒ'!C16-'ΑΧ-ΕΒ'!C21)/'ΙΣ-ΕΒ'!D$24</f>
        <v>#DIV/0!</v>
      </c>
      <c r="D57" s="229" t="e">
        <f>('ΑΧ-ΕΒ'!G16-'ΑΧ-ΕΒ'!G21)/'ΙΣ-ΕΒ'!H$24</f>
        <v>#DIV/0!</v>
      </c>
      <c r="E57" s="229" t="e">
        <f>('ΑΧ-ΕΒ'!K16-'ΑΧ-ΕΒ'!K21)/'ΙΣ-ΕΒ'!L$24</f>
        <v>#DIV/0!</v>
      </c>
      <c r="F57" s="229" t="e">
        <f>('ΑΧ-ΕΒ'!O16-'ΑΧ-ΕΒ'!O21)/'ΙΣ-ΕΒ'!P$24</f>
        <v>#DIV/0!</v>
      </c>
      <c r="G57" s="229" t="e">
        <f>('ΑΧ-ΕΒ'!S16-'ΑΧ-ΕΒ'!S21)/'ΙΣ-ΕΒ'!T$24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'ΑΧ-ΕΒ'!C30/'ΙΣ-ΕΒ'!D43</f>
        <v>#DIV/0!</v>
      </c>
      <c r="D59" s="229" t="e">
        <f>'ΑΧ-ΕΒ'!G30/'ΙΣ-ΕΒ'!H43</f>
        <v>#DIV/0!</v>
      </c>
      <c r="E59" s="229" t="e">
        <f>'ΑΧ-ΕΒ'!K30/'ΙΣ-ΕΒ'!L43</f>
        <v>#DIV/0!</v>
      </c>
      <c r="F59" s="229" t="e">
        <f>'ΑΧ-ΕΒ'!O30/'ΙΣ-ΕΒ'!P43</f>
        <v>#DIV/0!</v>
      </c>
      <c r="G59" s="229" t="e">
        <f>'ΑΧ-ΕΒ'!S30/'ΙΣ-ΕΒ'!T43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'ΑΧ-ΕΒ'!C4/'ΙΣ-ΕΒ'!D$24</f>
        <v>#DIV/0!</v>
      </c>
      <c r="D61" s="229" t="e">
        <f>'ΑΧ-ΕΒ'!G4/'ΙΣ-ΕΒ'!H$24</f>
        <v>#DIV/0!</v>
      </c>
      <c r="E61" s="229" t="e">
        <f>'ΑΧ-ΕΒ'!K4/'ΙΣ-ΕΒ'!L$24</f>
        <v>#DIV/0!</v>
      </c>
      <c r="F61" s="229" t="e">
        <f>'ΑΧ-ΕΒ'!O4/'ΙΣ-ΕΒ'!P$24</f>
        <v>#DIV/0!</v>
      </c>
      <c r="G61" s="229" t="e">
        <f>'ΑΧ-ΕΒ'!S4/'ΙΣ-ΕΒ'!T$24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H6:H7"/>
    <mergeCell ref="H34:H35"/>
    <mergeCell ref="H36:H37"/>
    <mergeCell ref="H39:H40"/>
    <mergeCell ref="H8:H9"/>
    <mergeCell ref="H10:H11"/>
    <mergeCell ref="H12:H13"/>
    <mergeCell ref="H14:H15"/>
    <mergeCell ref="H16:H17"/>
    <mergeCell ref="H18:H19"/>
    <mergeCell ref="A5:H5"/>
    <mergeCell ref="A3:A4"/>
    <mergeCell ref="B3:B4"/>
    <mergeCell ref="H3:H4"/>
    <mergeCell ref="A6:A7"/>
    <mergeCell ref="C6:C7"/>
    <mergeCell ref="D6:D7"/>
    <mergeCell ref="E6:E7"/>
    <mergeCell ref="F6:F7"/>
    <mergeCell ref="G6:G7"/>
    <mergeCell ref="F10:F11"/>
    <mergeCell ref="G10:G11"/>
    <mergeCell ref="A8:A9"/>
    <mergeCell ref="C8:C9"/>
    <mergeCell ref="D8:D9"/>
    <mergeCell ref="E8:E9"/>
    <mergeCell ref="F8:F9"/>
    <mergeCell ref="G8:G9"/>
    <mergeCell ref="F12:F13"/>
    <mergeCell ref="G12:G13"/>
    <mergeCell ref="A10:A11"/>
    <mergeCell ref="C10:C11"/>
    <mergeCell ref="A12:A13"/>
    <mergeCell ref="C12:C13"/>
    <mergeCell ref="D12:D13"/>
    <mergeCell ref="E12:E13"/>
    <mergeCell ref="D10:D11"/>
    <mergeCell ref="E10:E11"/>
    <mergeCell ref="A21:A22"/>
    <mergeCell ref="C21:C22"/>
    <mergeCell ref="A23:A24"/>
    <mergeCell ref="C23:C24"/>
    <mergeCell ref="D25:D26"/>
    <mergeCell ref="E25:E26"/>
    <mergeCell ref="A25:A26"/>
    <mergeCell ref="C25:C26"/>
    <mergeCell ref="F23:F24"/>
    <mergeCell ref="G23:G24"/>
    <mergeCell ref="D23:D24"/>
    <mergeCell ref="E23:E24"/>
    <mergeCell ref="D21:D22"/>
    <mergeCell ref="E21:E22"/>
    <mergeCell ref="F21:F22"/>
    <mergeCell ref="G21:G22"/>
    <mergeCell ref="A30:A31"/>
    <mergeCell ref="C30:C31"/>
    <mergeCell ref="D28:D29"/>
    <mergeCell ref="E28:E29"/>
    <mergeCell ref="D30:D31"/>
    <mergeCell ref="E30:E31"/>
    <mergeCell ref="F30:F31"/>
    <mergeCell ref="G30:G31"/>
    <mergeCell ref="F32:F33"/>
    <mergeCell ref="G32:G33"/>
    <mergeCell ref="C32:C33"/>
    <mergeCell ref="D32:D33"/>
    <mergeCell ref="E32:E33"/>
    <mergeCell ref="G34:G35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A39:A40"/>
    <mergeCell ref="C39:C40"/>
    <mergeCell ref="D39:D40"/>
    <mergeCell ref="E39:E40"/>
    <mergeCell ref="E47:E48"/>
    <mergeCell ref="D43:D44"/>
    <mergeCell ref="E43:E44"/>
    <mergeCell ref="A41:A42"/>
    <mergeCell ref="C41:C42"/>
    <mergeCell ref="F36:F37"/>
    <mergeCell ref="D41:D42"/>
    <mergeCell ref="E41:E42"/>
    <mergeCell ref="A43:A44"/>
    <mergeCell ref="C43:C44"/>
    <mergeCell ref="A47:A48"/>
    <mergeCell ref="C47:C48"/>
    <mergeCell ref="F47:F48"/>
    <mergeCell ref="G47:G48"/>
    <mergeCell ref="F39:F40"/>
    <mergeCell ref="G39:G40"/>
    <mergeCell ref="F41:F42"/>
    <mergeCell ref="G41:G42"/>
    <mergeCell ref="F43:F44"/>
    <mergeCell ref="G43:G44"/>
    <mergeCell ref="A14:A15"/>
    <mergeCell ref="C14:C15"/>
    <mergeCell ref="D14:D15"/>
    <mergeCell ref="E14:E15"/>
    <mergeCell ref="F18:F19"/>
    <mergeCell ref="C18:C19"/>
    <mergeCell ref="D18:D19"/>
    <mergeCell ref="E18:E19"/>
    <mergeCell ref="A18:A19"/>
    <mergeCell ref="F14:F15"/>
    <mergeCell ref="A32:A33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H30:H31"/>
    <mergeCell ref="H32:H33"/>
    <mergeCell ref="H21:H22"/>
    <mergeCell ref="H23:H24"/>
    <mergeCell ref="H25:H26"/>
    <mergeCell ref="H28:H29"/>
    <mergeCell ref="H41:H42"/>
    <mergeCell ref="H43:H44"/>
    <mergeCell ref="H47:H48"/>
    <mergeCell ref="C53:C54"/>
    <mergeCell ref="D53:D54"/>
    <mergeCell ref="E53:E54"/>
    <mergeCell ref="F53:F54"/>
    <mergeCell ref="G53:G54"/>
    <mergeCell ref="H53:H54"/>
    <mergeCell ref="D47:D48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710937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'ΑΧ-KE'!C6/'ΑΧ-KE'!C4</f>
        <v>#DIV/0!</v>
      </c>
      <c r="D6" s="219" t="e">
        <f>'ΑΧ-KE'!G6/'ΑΧ-KE'!G4</f>
        <v>#DIV/0!</v>
      </c>
      <c r="E6" s="219" t="e">
        <f>'ΑΧ-KE'!K6/'ΑΧ-KE'!K4</f>
        <v>#DIV/0!</v>
      </c>
      <c r="F6" s="219" t="e">
        <f>'ΑΧ-KE'!O6/'ΑΧ-KE'!O4</f>
        <v>#DIV/0!</v>
      </c>
      <c r="G6" s="219" t="e">
        <f>'ΑΧ-KE'!S6/'ΑΧ-KE'!S4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'ΑΧ-KE'!C24/'ΑΧ-KE'!C4</f>
        <v>#DIV/0!</v>
      </c>
      <c r="D8" s="219" t="e">
        <f>'ΑΧ-KE'!G24/'ΑΧ-KE'!G4</f>
        <v>#DIV/0!</v>
      </c>
      <c r="E8" s="219" t="e">
        <f>'ΑΧ-KE'!K24/'ΑΧ-KE'!K4</f>
        <v>#DIV/0!</v>
      </c>
      <c r="F8" s="219" t="e">
        <f>'ΑΧ-KE'!O24/'ΑΧ-KE'!O4</f>
        <v>#DIV/0!</v>
      </c>
      <c r="G8" s="219" t="e">
        <f>'ΑΧ-KE'!S24/'ΑΧ-KE'!S4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('ΑΧ-KE'!C24+'ΑΧ-KE'!C18)/('ΙΣ-KE'!D44)</f>
        <v>#DIV/0!</v>
      </c>
      <c r="D10" s="219" t="e">
        <f>('ΑΧ-KE'!G24+'ΑΧ-KE'!G18)/('ΙΣ-KE'!H44)</f>
        <v>#DIV/0!</v>
      </c>
      <c r="E10" s="219" t="e">
        <f>('ΑΧ-KE'!K24+'ΑΧ-KE'!K18)/('ΙΣ-KE'!L44)</f>
        <v>#DIV/0!</v>
      </c>
      <c r="F10" s="219" t="e">
        <f>('ΑΧ-KE'!O24+'ΑΧ-KE'!O18)/('ΙΣ-KE'!P44)</f>
        <v>#DIV/0!</v>
      </c>
      <c r="G10" s="219" t="e">
        <f>('ΑΧ-KE'!S24+'ΑΧ-KE'!S18)/('ΙΣ-KE'!T44)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'ΑΧ-KE'!C10/'ΙΣ-KE'!D32</f>
        <v>#DIV/0!</v>
      </c>
      <c r="D12" s="219" t="e">
        <f>'ΑΧ-KE'!G10/'ΙΣ-KE'!H32</f>
        <v>#DIV/0!</v>
      </c>
      <c r="E12" s="219" t="e">
        <f>'ΑΧ-KE'!K10/'ΙΣ-KE'!L32</f>
        <v>#DIV/0!</v>
      </c>
      <c r="F12" s="219" t="e">
        <f>'ΑΧ-KE'!O10/'ΙΣ-KE'!P32</f>
        <v>#DIV/0!</v>
      </c>
      <c r="G12" s="219" t="e">
        <f>'ΑΧ-KE'!S10/'ΙΣ-KE'!T32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'ΑΧ-KE'!C10/'ΙΣ-KE'!D24</f>
        <v>#DIV/0!</v>
      </c>
      <c r="D14" s="219" t="e">
        <f>'ΑΧ-KE'!G10/'ΙΣ-KE'!H24</f>
        <v>#DIV/0!</v>
      </c>
      <c r="E14" s="219" t="e">
        <f>'ΑΧ-KE'!K10/'ΙΣ-KE'!L24</f>
        <v>#DIV/0!</v>
      </c>
      <c r="F14" s="219" t="e">
        <f>'ΑΧ-KE'!O10/'ΙΣ-KE'!P24</f>
        <v>#DIV/0!</v>
      </c>
      <c r="G14" s="219" t="e">
        <f>'ΑΧ-KE'!S10/'ΙΣ-KE'!T24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'ΑΧ-KE'!C10/$B$50</f>
        <v>#DIV/0!</v>
      </c>
      <c r="D16" s="225" t="e">
        <f>'ΑΧ-KE'!G10/$B$50</f>
        <v>#DIV/0!</v>
      </c>
      <c r="E16" s="225" t="e">
        <f>'ΑΧ-KE'!K10/$B$50</f>
        <v>#DIV/0!</v>
      </c>
      <c r="F16" s="225" t="e">
        <f>'ΑΧ-KE'!O10/$B$50</f>
        <v>#DIV/0!</v>
      </c>
      <c r="G16" s="225" t="e">
        <f>'ΑΧ-KE'!S10/$B$50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('ΙΣ-KE'!D18+'ΙΣ-KE'!D19+'ΙΣ-KE'!D20+'ΙΣ-KE'!D21)/'ΙΣ-KE'!D38</f>
        <v>#DIV/0!</v>
      </c>
      <c r="D21" s="225" t="e">
        <f>('ΙΣ-KE'!H18+'ΙΣ-KE'!H19+'ΙΣ-KE'!H20+'ΙΣ-KE'!H21)/'ΙΣ-KE'!H38</f>
        <v>#DIV/0!</v>
      </c>
      <c r="E21" s="225" t="e">
        <f>('ΙΣ-KE'!L18+'ΙΣ-KE'!L19+'ΙΣ-KE'!L20+'ΙΣ-KE'!L21)/'ΙΣ-KE'!L38</f>
        <v>#DIV/0!</v>
      </c>
      <c r="F21" s="225" t="e">
        <f>('ΙΣ-KE'!P18+'ΙΣ-KE'!P19+'ΙΣ-KE'!P20+'ΙΣ-KE'!P21)/'ΙΣ-KE'!P38</f>
        <v>#DIV/0!</v>
      </c>
      <c r="G21" s="225" t="e">
        <f>('ΙΣ-KE'!T18+'ΙΣ-KE'!T19+'ΙΣ-KE'!T20+'ΙΣ-KE'!T21)/'ΙΣ-KE'!T38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('ΙΣ-KE'!D19+'ΙΣ-KE'!D20+'ΙΣ-KE'!D21)/'ΙΣ-KE'!D38</f>
        <v>#DIV/0!</v>
      </c>
      <c r="D23" s="225" t="e">
        <f>('ΙΣ-KE'!H19+'ΙΣ-KE'!H20+'ΙΣ-KE'!H21)/'ΙΣ-KE'!H38</f>
        <v>#DIV/0!</v>
      </c>
      <c r="E23" s="225" t="e">
        <f>('ΙΣ-KE'!L19+'ΙΣ-KE'!L20+'ΙΣ-KE'!L21)/'ΙΣ-KE'!L38</f>
        <v>#DIV/0!</v>
      </c>
      <c r="F23" s="225" t="e">
        <f>('ΙΣ-KE'!P19+'ΙΣ-KE'!P20+'ΙΣ-KE'!P21)/'ΙΣ-KE'!P38</f>
        <v>#DIV/0!</v>
      </c>
      <c r="G23" s="225" t="e">
        <f>('ΙΣ-KE'!T19+'ΙΣ-KE'!T20+'ΙΣ-KE'!T21)/'ΙΣ-KE'!T38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('ΙΣ-KE'!D20+'ΙΣ-KE'!D21)/'ΙΣ-KE'!D38</f>
        <v>#DIV/0!</v>
      </c>
      <c r="D25" s="225" t="e">
        <f>('ΙΣ-KE'!H20+'ΙΣ-KE'!H21)/'ΙΣ-KE'!H38</f>
        <v>#DIV/0!</v>
      </c>
      <c r="E25" s="225" t="e">
        <f>('ΙΣ-KE'!L20+'ΙΣ-KE'!L21)/'ΙΣ-KE'!L38</f>
        <v>#DIV/0!</v>
      </c>
      <c r="F25" s="225" t="e">
        <f>('ΙΣ-KE'!P20+'ΙΣ-KE'!P21)/'ΙΣ-KE'!P38</f>
        <v>#DIV/0!</v>
      </c>
      <c r="G25" s="225" t="e">
        <f>('ΙΣ-KE'!T20+'ΙΣ-KE'!T21)/'ΙΣ-KE'!T38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'ΑΧ-KE'!C4/(('ΙΣ-KE'!D19+'ΙΣ-KE'!D19)/2)</f>
        <v>#DIV/0!</v>
      </c>
      <c r="D28" s="225" t="e">
        <f>'ΑΧ-KE'!G4/(('ΙΣ-KE'!H19+'ΙΣ-KE'!D19)/2)</f>
        <v>#DIV/0!</v>
      </c>
      <c r="E28" s="225" t="e">
        <f>'ΑΧ-KE'!K4/(('ΙΣ-KE'!L19+'ΙΣ-KE'!H19)/2)</f>
        <v>#DIV/0!</v>
      </c>
      <c r="F28" s="225" t="e">
        <f>'ΑΧ-KE'!O4/(('ΙΣ-KE'!P19+'ΙΣ-KE'!L19)/2)</f>
        <v>#DIV/0!</v>
      </c>
      <c r="G28" s="225" t="e">
        <f>'ΑΧ-KE'!S4/(('ΙΣ-KE'!T19+'ΙΣ-KE'!P19)/2)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'ΑΧ-KE'!C5/(('ΙΣ-KE'!D38+'ΙΣ-KE'!D38)/2)</f>
        <v>#DIV/0!</v>
      </c>
      <c r="D30" s="225" t="e">
        <f>'ΑΧ-KE'!G5/(('ΙΣ-KE'!D38+'ΙΣ-KE'!H38)/2)</f>
        <v>#DIV/0!</v>
      </c>
      <c r="E30" s="225" t="e">
        <f>'ΑΧ-KE'!K5/(('ΙΣ-KE'!L38+'ΙΣ-KE'!H38)/2)</f>
        <v>#DIV/0!</v>
      </c>
      <c r="F30" s="225" t="e">
        <f>'ΑΧ-KE'!O5/(('ΙΣ-KE'!P38+'ΙΣ-KE'!L38)/2)</f>
        <v>#DIV/0!</v>
      </c>
      <c r="G30" s="225" t="e">
        <f>'ΑΧ-KE'!S5/(('ΙΣ-KE'!T38+'ΙΣ-KE'!P38)/2)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'ΑΧ-KE'!C5/(('ΙΣ-KE'!D18+'ΙΣ-KE'!D18)/2)</f>
        <v>#DIV/0!</v>
      </c>
      <c r="D32" s="225" t="e">
        <f>'ΑΧ-KE'!G5/(('ΙΣ-KE'!D18+'ΙΣ-KE'!H18)/2)</f>
        <v>#DIV/0!</v>
      </c>
      <c r="E32" s="225" t="e">
        <f>'ΑΧ-KE'!K5/(('ΙΣ-KE'!L18+'ΙΣ-KE'!H18)/2)</f>
        <v>#DIV/0!</v>
      </c>
      <c r="F32" s="225" t="e">
        <f>'ΑΧ-KE'!O5/(('ΙΣ-KE'!P18+'ΙΣ-KE'!L18)/2)</f>
        <v>#DIV/0!</v>
      </c>
      <c r="G32" s="225" t="e">
        <f>'ΑΧ-KE'!S5/(('ΙΣ-KE'!T18+'ΙΣ-KE'!P18)/2)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'ΑΧ-KE'!C4/('ΙΣ-KE'!D22-'ΙΣ-KE'!D38)</f>
        <v>#DIV/0!</v>
      </c>
      <c r="D34" s="225" t="e">
        <f>'ΑΧ-KE'!G4/('ΙΣ-KE'!H22-'ΙΣ-KE'!D38)</f>
        <v>#DIV/0!</v>
      </c>
      <c r="E34" s="225" t="e">
        <f>'ΑΧ-KE'!K4/('ΙΣ-KE'!L22-'ΙΣ-KE'!H38)</f>
        <v>#DIV/0!</v>
      </c>
      <c r="F34" s="225" t="e">
        <f>'ΑΧ-KE'!O4/('ΙΣ-KE'!P22-'ΙΣ-KE'!L38)</f>
        <v>#DIV/0!</v>
      </c>
      <c r="G34" s="225" t="e">
        <f>'ΑΧ-KE'!S4/('ΙΣ-KE'!T22-'ΙΣ-KE'!P38)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'ΑΧ-KE'!C4/'ΙΣ-KE'!D14</f>
        <v>#DIV/0!</v>
      </c>
      <c r="D36" s="225" t="e">
        <f>'ΑΧ-KE'!G4/'ΙΣ-KE'!H14</f>
        <v>#DIV/0!</v>
      </c>
      <c r="E36" s="225" t="e">
        <f>'ΑΧ-KE'!K4/'ΙΣ-KE'!L14</f>
        <v>#DIV/0!</v>
      </c>
      <c r="F36" s="225" t="e">
        <f>'ΑΧ-KE'!O4/'ΙΣ-KE'!P14</f>
        <v>#DIV/0!</v>
      </c>
      <c r="G36" s="225" t="e">
        <f>'ΑΧ-KE'!S4/'ΙΣ-KE'!T14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'ΙΣ-KE'!D43/'ΙΣ-KE'!D32</f>
        <v>#DIV/0!</v>
      </c>
      <c r="D39" s="225" t="e">
        <f>'ΙΣ-KE'!H43/'ΙΣ-KE'!H32</f>
        <v>#DIV/0!</v>
      </c>
      <c r="E39" s="225" t="e">
        <f>'ΙΣ-KE'!L43/'ΙΣ-KE'!L32</f>
        <v>#DIV/0!</v>
      </c>
      <c r="F39" s="225" t="e">
        <f>'ΙΣ-KE'!P43/'ΙΣ-KE'!P32</f>
        <v>#DIV/0!</v>
      </c>
      <c r="G39" s="225" t="e">
        <f>'ΙΣ-KE'!T43/'ΙΣ-KE'!T32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'ΙΣ-KE'!D22/'ΙΣ-KE'!D43</f>
        <v>#DIV/0!</v>
      </c>
      <c r="D41" s="225" t="e">
        <f>'ΙΣ-KE'!H22/'ΙΣ-KE'!H43</f>
        <v>#DIV/0!</v>
      </c>
      <c r="E41" s="225" t="e">
        <f>'ΙΣ-KE'!L22/'ΙΣ-KE'!L43</f>
        <v>#DIV/0!</v>
      </c>
      <c r="F41" s="225" t="e">
        <f>'ΙΣ-KE'!P22/'ΙΣ-KE'!P43</f>
        <v>#DIV/0!</v>
      </c>
      <c r="G41" s="225" t="e">
        <f>'ΙΣ-KE'!T22/'ΙΣ-KE'!T43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('ΑΧ-KE'!C16-'ΑΧ-KE'!C21)/'ΑΧ-KE'!C18</f>
        <v>#DIV/0!</v>
      </c>
      <c r="D43" s="225" t="e">
        <f>('ΑΧ-KE'!G16-'ΑΧ-KE'!G21)/'ΑΧ-KE'!G18</f>
        <v>#DIV/0!</v>
      </c>
      <c r="E43" s="225" t="e">
        <f>('ΑΧ-KE'!K16-'ΑΧ-KE'!K21)/'ΑΧ-KE'!K18</f>
        <v>#DIV/0!</v>
      </c>
      <c r="F43" s="225" t="e">
        <f>('ΑΧ-KE'!O16-'ΑΧ-KE'!O21)/'ΑΧ-KE'!O18</f>
        <v>#DIV/0!</v>
      </c>
      <c r="G43" s="225" t="e">
        <f>('ΑΧ-KE'!S16-'ΑΧ-KE'!S21)/'ΑΧ-KE'!S18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('ΙΣ-KE'!D16-'ΙΣ-KE'!D15)/'ΙΣ-KE'!D35</f>
        <v>#DIV/0!</v>
      </c>
      <c r="D47" s="225" t="e">
        <f>('ΙΣ-KE'!H16-'ΙΣ-KE'!H15)/'ΙΣ-KE'!H35</f>
        <v>#DIV/0!</v>
      </c>
      <c r="E47" s="225" t="e">
        <f>('ΙΣ-KE'!L16-'ΙΣ-KE'!L15)/'ΙΣ-KE'!L35</f>
        <v>#DIV/0!</v>
      </c>
      <c r="F47" s="225" t="e">
        <f>('ΙΣ-KE'!P16-'ΙΣ-KE'!P15)/'ΙΣ-KE'!P35</f>
        <v>#DIV/0!</v>
      </c>
      <c r="G47" s="225" t="e">
        <f>('ΙΣ-KE'!T16-'ΙΣ-KE'!T15)/'ΙΣ-KE'!T35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'ΙΣ-KE'!D48/'ΙΣ-KE'!D24</f>
        <v>#DIV/0!</v>
      </c>
      <c r="D53" s="228" t="e">
        <f>'ΙΣ-KE'!H48/'ΙΣ-KE'!H24</f>
        <v>#DIV/0!</v>
      </c>
      <c r="E53" s="228" t="e">
        <f>'ΙΣ-KE'!L48/'ΙΣ-KE'!L24</f>
        <v>#DIV/0!</v>
      </c>
      <c r="F53" s="228" t="e">
        <f>'ΙΣ-KE'!P48/'ΙΣ-KE'!P24</f>
        <v>#DIV/0!</v>
      </c>
      <c r="G53" s="228" t="e">
        <f>'ΙΣ-KE'!T48/'ΙΣ-KE'!T24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'ΑΧ-KE'!C29/'ΙΣ-KE'!$D$24</f>
        <v>#DIV/0!</v>
      </c>
      <c r="D55" s="229" t="e">
        <f>'ΑΧ-KE'!G29/'ΙΣ-KE'!$H$24</f>
        <v>#DIV/0!</v>
      </c>
      <c r="E55" s="229" t="e">
        <f>'ΑΧ-KE'!K29/'ΙΣ-KE'!$L$24</f>
        <v>#DIV/0!</v>
      </c>
      <c r="F55" s="229" t="e">
        <f>'ΑΧ-KE'!O29/'ΙΣ-KE'!$P$24</f>
        <v>#DIV/0!</v>
      </c>
      <c r="G55" s="229" t="e">
        <f>'ΑΧ-KE'!S29/'ΙΣ-KE'!$T$24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('ΑΧ-KE'!C16-'ΑΧ-KE'!C21)/'ΙΣ-KE'!D$24</f>
        <v>#DIV/0!</v>
      </c>
      <c r="D57" s="229" t="e">
        <f>('ΑΧ-KE'!G16-'ΑΧ-KE'!G21)/'ΙΣ-KE'!H$24</f>
        <v>#DIV/0!</v>
      </c>
      <c r="E57" s="229" t="e">
        <f>('ΑΧ-KE'!K16-'ΑΧ-KE'!K21)/'ΙΣ-KE'!L$24</f>
        <v>#DIV/0!</v>
      </c>
      <c r="F57" s="229" t="e">
        <f>('ΑΧ-KE'!O16-'ΑΧ-KE'!O21)/'ΙΣ-KE'!P$24</f>
        <v>#DIV/0!</v>
      </c>
      <c r="G57" s="229" t="e">
        <f>('ΑΧ-KE'!S16-'ΑΧ-KE'!S21)/'ΙΣ-KE'!T$24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'ΑΧ-KE'!C30/'ΙΣ-KE'!D43</f>
        <v>#DIV/0!</v>
      </c>
      <c r="D59" s="229" t="e">
        <f>'ΑΧ-KE'!G30/'ΙΣ-KE'!H43</f>
        <v>#DIV/0!</v>
      </c>
      <c r="E59" s="229" t="e">
        <f>'ΑΧ-KE'!K30/'ΙΣ-KE'!L43</f>
        <v>#DIV/0!</v>
      </c>
      <c r="F59" s="229" t="e">
        <f>'ΑΧ-KE'!O30/'ΙΣ-KE'!P43</f>
        <v>#DIV/0!</v>
      </c>
      <c r="G59" s="229" t="e">
        <f>'ΑΧ-KE'!S30/'ΙΣ-KE'!T43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'ΑΧ-KE'!C4/'ΙΣ-KE'!D$24</f>
        <v>#DIV/0!</v>
      </c>
      <c r="D61" s="229" t="e">
        <f>'ΑΧ-KE'!G4/'ΙΣ-KE'!H$24</f>
        <v>#DIV/0!</v>
      </c>
      <c r="E61" s="229" t="e">
        <f>'ΑΧ-KE'!K4/'ΙΣ-KE'!L$24</f>
        <v>#DIV/0!</v>
      </c>
      <c r="F61" s="229" t="e">
        <f>'ΑΧ-KE'!O4/'ΙΣ-KE'!P$24</f>
        <v>#DIV/0!</v>
      </c>
      <c r="G61" s="229" t="e">
        <f>'ΑΧ-KE'!S4/'ΙΣ-KE'!T$24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47:H48"/>
    <mergeCell ref="C53:C54"/>
    <mergeCell ref="D53:D54"/>
    <mergeCell ref="E53:E54"/>
    <mergeCell ref="F53:F54"/>
    <mergeCell ref="G53:G54"/>
    <mergeCell ref="H53:H54"/>
    <mergeCell ref="D47:D48"/>
    <mergeCell ref="H21:H22"/>
    <mergeCell ref="H23:H24"/>
    <mergeCell ref="H25:H26"/>
    <mergeCell ref="H28:H29"/>
    <mergeCell ref="H41:H42"/>
    <mergeCell ref="H43:H44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8:A19"/>
    <mergeCell ref="A14:A15"/>
    <mergeCell ref="C14:C15"/>
    <mergeCell ref="D14:D15"/>
    <mergeCell ref="E14:E15"/>
    <mergeCell ref="F18:F19"/>
    <mergeCell ref="C18:C19"/>
    <mergeCell ref="D18:D19"/>
    <mergeCell ref="E18:E19"/>
    <mergeCell ref="C47:C48"/>
    <mergeCell ref="F14:F15"/>
    <mergeCell ref="F47:F48"/>
    <mergeCell ref="G47:G48"/>
    <mergeCell ref="F39:F40"/>
    <mergeCell ref="G39:G40"/>
    <mergeCell ref="F41:F42"/>
    <mergeCell ref="G41:G42"/>
    <mergeCell ref="F43:F44"/>
    <mergeCell ref="G43:G44"/>
    <mergeCell ref="E47:E48"/>
    <mergeCell ref="D43:D44"/>
    <mergeCell ref="E43:E44"/>
    <mergeCell ref="A41:A42"/>
    <mergeCell ref="C41:C42"/>
    <mergeCell ref="D41:D42"/>
    <mergeCell ref="E41:E42"/>
    <mergeCell ref="A43:A44"/>
    <mergeCell ref="C43:C44"/>
    <mergeCell ref="A47:A48"/>
    <mergeCell ref="A39:A40"/>
    <mergeCell ref="C39:C40"/>
    <mergeCell ref="D39:D40"/>
    <mergeCell ref="E39:E40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C32:C33"/>
    <mergeCell ref="D32:D33"/>
    <mergeCell ref="E32:E33"/>
    <mergeCell ref="F36:F37"/>
    <mergeCell ref="G34:G35"/>
    <mergeCell ref="F30:F31"/>
    <mergeCell ref="G30:G31"/>
    <mergeCell ref="F32:F33"/>
    <mergeCell ref="G32:G33"/>
    <mergeCell ref="A30:A31"/>
    <mergeCell ref="C30:C31"/>
    <mergeCell ref="A32:A33"/>
    <mergeCell ref="D28:D29"/>
    <mergeCell ref="E28:E29"/>
    <mergeCell ref="D30:D31"/>
    <mergeCell ref="E30:E31"/>
    <mergeCell ref="D21:D22"/>
    <mergeCell ref="E21:E22"/>
    <mergeCell ref="D25:D26"/>
    <mergeCell ref="E25:E26"/>
    <mergeCell ref="F21:F22"/>
    <mergeCell ref="G21:G22"/>
    <mergeCell ref="F23:F24"/>
    <mergeCell ref="G23:G24"/>
    <mergeCell ref="D23:D24"/>
    <mergeCell ref="E23:E24"/>
    <mergeCell ref="A25:A26"/>
    <mergeCell ref="C25:C26"/>
    <mergeCell ref="A21:A22"/>
    <mergeCell ref="C21:C22"/>
    <mergeCell ref="A23:A24"/>
    <mergeCell ref="C23:C24"/>
    <mergeCell ref="A10:A11"/>
    <mergeCell ref="C10:C11"/>
    <mergeCell ref="A12:A13"/>
    <mergeCell ref="C12:C13"/>
    <mergeCell ref="D12:D13"/>
    <mergeCell ref="E12:E13"/>
    <mergeCell ref="D10:D11"/>
    <mergeCell ref="E10:E11"/>
    <mergeCell ref="F8:F9"/>
    <mergeCell ref="G8:G9"/>
    <mergeCell ref="F10:F11"/>
    <mergeCell ref="G10:G11"/>
    <mergeCell ref="F12:F13"/>
    <mergeCell ref="G12:G13"/>
    <mergeCell ref="A6:A7"/>
    <mergeCell ref="C6:C7"/>
    <mergeCell ref="D6:D7"/>
    <mergeCell ref="E6:E7"/>
    <mergeCell ref="F6:F7"/>
    <mergeCell ref="G6:G7"/>
    <mergeCell ref="A5:H5"/>
    <mergeCell ref="A3:A4"/>
    <mergeCell ref="B3:B4"/>
    <mergeCell ref="H3:H4"/>
    <mergeCell ref="H6:H7"/>
    <mergeCell ref="H34:H35"/>
    <mergeCell ref="A8:A9"/>
    <mergeCell ref="C8:C9"/>
    <mergeCell ref="D8:D9"/>
    <mergeCell ref="E8:E9"/>
    <mergeCell ref="H36:H37"/>
    <mergeCell ref="H39:H40"/>
    <mergeCell ref="H8:H9"/>
    <mergeCell ref="H10:H11"/>
    <mergeCell ref="H12:H13"/>
    <mergeCell ref="H14:H15"/>
    <mergeCell ref="H16:H17"/>
    <mergeCell ref="H18:H19"/>
    <mergeCell ref="H30:H31"/>
    <mergeCell ref="H32:H33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164" zoomScaleNormal="164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1.5" customHeight="1" thickBot="1">
      <c r="A1" s="217" t="str">
        <f>parameter!B20</f>
        <v>Plaisio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/>
      <c r="E5" s="108" t="e">
        <f>(D5-D5)/$D5</f>
        <v>#DIV/0!</v>
      </c>
      <c r="F5" s="108" t="e">
        <f>(D5-D5)/$D5</f>
        <v>#DIV/0!</v>
      </c>
      <c r="G5" s="108" t="e">
        <f>D5/D$24</f>
        <v>#DIV/0!</v>
      </c>
      <c r="H5" s="10"/>
      <c r="I5" s="108" t="e">
        <f>(H5-$D5)/$D5</f>
        <v>#DIV/0!</v>
      </c>
      <c r="J5" s="108" t="e">
        <f>(H5-D5)/D5</f>
        <v>#DIV/0!</v>
      </c>
      <c r="K5" s="108" t="e">
        <f>H5/H$24</f>
        <v>#DIV/0!</v>
      </c>
      <c r="L5" s="10"/>
      <c r="M5" s="108" t="e">
        <f>(L5-$D5)/$D5</f>
        <v>#DIV/0!</v>
      </c>
      <c r="N5" s="108" t="e">
        <f>(L5-H5)/H5</f>
        <v>#DIV/0!</v>
      </c>
      <c r="O5" s="108" t="e">
        <f>L5/L$24</f>
        <v>#DIV/0!</v>
      </c>
      <c r="P5" s="108"/>
      <c r="Q5" s="108" t="e">
        <f>(P5-$D5)/$D5</f>
        <v>#DIV/0!</v>
      </c>
      <c r="R5" s="108" t="e">
        <f>(P5-L5)/L5</f>
        <v>#DIV/0!</v>
      </c>
      <c r="S5" s="108">
        <f>P5/P$24</f>
        <v>0</v>
      </c>
      <c r="T5" s="10"/>
      <c r="U5" s="108" t="e">
        <f>(T5-$D5)/$D5</f>
        <v>#DIV/0!</v>
      </c>
      <c r="V5" s="108" t="e">
        <f>(T5-P5)/P5</f>
        <v>#DIV/0!</v>
      </c>
      <c r="W5" s="108">
        <f>T5/T$24</f>
        <v>0</v>
      </c>
    </row>
    <row r="6" spans="1:24" ht="16.5" customHeight="1">
      <c r="A6" s="12" t="s">
        <v>5</v>
      </c>
      <c r="B6" s="13"/>
      <c r="C6" s="13" t="s">
        <v>6</v>
      </c>
      <c r="D6" s="14"/>
      <c r="E6" s="109" t="e">
        <f aca="true" t="shared" si="0" ref="E6:E24">(D6-D6)/$D6</f>
        <v>#DIV/0!</v>
      </c>
      <c r="F6" s="109" t="e">
        <f aca="true" t="shared" si="1" ref="F6:F24">(D6-D6)/$D6</f>
        <v>#DIV/0!</v>
      </c>
      <c r="G6" s="109" t="e">
        <f aca="true" t="shared" si="2" ref="G6:G24">D6/$D$24</f>
        <v>#DIV/0!</v>
      </c>
      <c r="H6" s="14"/>
      <c r="I6" s="109" t="e">
        <f aca="true" t="shared" si="3" ref="I6:I24">(H6-D6)/$D6</f>
        <v>#DIV/0!</v>
      </c>
      <c r="J6" s="109" t="e">
        <f aca="true" t="shared" si="4" ref="J6:J24">(H6-D6)/D6</f>
        <v>#DIV/0!</v>
      </c>
      <c r="K6" s="109" t="e">
        <f aca="true" t="shared" si="5" ref="K6:K24">H6/H$24</f>
        <v>#DIV/0!</v>
      </c>
      <c r="L6" s="14"/>
      <c r="M6" s="109" t="e">
        <f aca="true" t="shared" si="6" ref="M6:M24">(L6-$D6)/$D6</f>
        <v>#DIV/0!</v>
      </c>
      <c r="N6" s="109" t="e">
        <f aca="true" t="shared" si="7" ref="N6:N24">(L6-H6)/H6</f>
        <v>#DIV/0!</v>
      </c>
      <c r="O6" s="109" t="e">
        <f aca="true" t="shared" si="8" ref="O6:O24">L6/L$24</f>
        <v>#DIV/0!</v>
      </c>
      <c r="P6" s="14"/>
      <c r="Q6" s="109" t="e">
        <f aca="true" t="shared" si="9" ref="Q6:Q24">(P6-$D6)/$D6</f>
        <v>#DIV/0!</v>
      </c>
      <c r="R6" s="109" t="e">
        <f aca="true" t="shared" si="10" ref="R6:R24">(P6-L6)/L6</f>
        <v>#DIV/0!</v>
      </c>
      <c r="S6" s="109">
        <f aca="true" t="shared" si="11" ref="S6:S24">P6/P$24</f>
        <v>0</v>
      </c>
      <c r="T6" s="14"/>
      <c r="U6" s="109" t="e">
        <f aca="true" t="shared" si="12" ref="U6:U24">(T6-$D6)/$D6</f>
        <v>#DIV/0!</v>
      </c>
      <c r="V6" s="109" t="e">
        <f aca="true" t="shared" si="13" ref="V6:V24">(T6-P6)/P6</f>
        <v>#DIV/0!</v>
      </c>
      <c r="W6" s="109">
        <f aca="true" t="shared" si="14" ref="W6:W24">T6/T$24</f>
        <v>0</v>
      </c>
      <c r="X6" s="15"/>
    </row>
    <row r="7" spans="1:23" s="18" customFormat="1" ht="16.5" customHeight="1">
      <c r="A7" s="16"/>
      <c r="B7" s="17" t="s">
        <v>7</v>
      </c>
      <c r="C7" s="17"/>
      <c r="D7" s="85">
        <f>D5-D6</f>
        <v>0</v>
      </c>
      <c r="E7" s="110" t="e">
        <f t="shared" si="0"/>
        <v>#DIV/0!</v>
      </c>
      <c r="F7" s="110" t="e">
        <f t="shared" si="1"/>
        <v>#DIV/0!</v>
      </c>
      <c r="G7" s="110" t="e">
        <f t="shared" si="2"/>
        <v>#DIV/0!</v>
      </c>
      <c r="H7" s="85">
        <f>H5-H6</f>
        <v>0</v>
      </c>
      <c r="I7" s="110" t="e">
        <f t="shared" si="3"/>
        <v>#DIV/0!</v>
      </c>
      <c r="J7" s="110" t="e">
        <f t="shared" si="4"/>
        <v>#DIV/0!</v>
      </c>
      <c r="K7" s="110" t="e">
        <f t="shared" si="5"/>
        <v>#DIV/0!</v>
      </c>
      <c r="L7" s="85">
        <f>L5-L6</f>
        <v>0</v>
      </c>
      <c r="M7" s="110" t="e">
        <f t="shared" si="6"/>
        <v>#DIV/0!</v>
      </c>
      <c r="N7" s="110" t="e">
        <f t="shared" si="7"/>
        <v>#DIV/0!</v>
      </c>
      <c r="O7" s="110" t="e">
        <f t="shared" si="8"/>
        <v>#DIV/0!</v>
      </c>
      <c r="P7" s="85">
        <f>P5-P6</f>
        <v>0</v>
      </c>
      <c r="Q7" s="110" t="e">
        <f t="shared" si="9"/>
        <v>#DIV/0!</v>
      </c>
      <c r="R7" s="110" t="e">
        <f t="shared" si="10"/>
        <v>#DIV/0!</v>
      </c>
      <c r="S7" s="110">
        <f t="shared" si="11"/>
        <v>0</v>
      </c>
      <c r="T7" s="85">
        <f>T5-T6</f>
        <v>0</v>
      </c>
      <c r="U7" s="110" t="e">
        <f t="shared" si="12"/>
        <v>#DIV/0!</v>
      </c>
      <c r="V7" s="110" t="e">
        <f t="shared" si="13"/>
        <v>#DIV/0!</v>
      </c>
      <c r="W7" s="110">
        <f t="shared" si="14"/>
        <v>0</v>
      </c>
    </row>
    <row r="8" spans="1:23" ht="16.5" customHeight="1">
      <c r="A8" s="19" t="s">
        <v>8</v>
      </c>
      <c r="B8" s="20" t="s">
        <v>9</v>
      </c>
      <c r="C8" s="21"/>
      <c r="D8" s="22"/>
      <c r="E8" s="111" t="e">
        <f t="shared" si="0"/>
        <v>#DIV/0!</v>
      </c>
      <c r="F8" s="111" t="e">
        <f t="shared" si="1"/>
        <v>#DIV/0!</v>
      </c>
      <c r="G8" s="111" t="e">
        <f t="shared" si="2"/>
        <v>#DIV/0!</v>
      </c>
      <c r="H8" s="22"/>
      <c r="I8" s="111" t="e">
        <f t="shared" si="3"/>
        <v>#DIV/0!</v>
      </c>
      <c r="J8" s="111" t="e">
        <f t="shared" si="4"/>
        <v>#DIV/0!</v>
      </c>
      <c r="K8" s="111" t="e">
        <f t="shared" si="5"/>
        <v>#DIV/0!</v>
      </c>
      <c r="L8" s="22"/>
      <c r="M8" s="111" t="e">
        <f t="shared" si="6"/>
        <v>#DIV/0!</v>
      </c>
      <c r="N8" s="111" t="e">
        <f t="shared" si="7"/>
        <v>#DIV/0!</v>
      </c>
      <c r="O8" s="111" t="e">
        <f t="shared" si="8"/>
        <v>#DIV/0!</v>
      </c>
      <c r="P8" s="22"/>
      <c r="Q8" s="111" t="e">
        <f t="shared" si="9"/>
        <v>#DIV/0!</v>
      </c>
      <c r="R8" s="111" t="e">
        <f t="shared" si="10"/>
        <v>#DIV/0!</v>
      </c>
      <c r="S8" s="111">
        <f t="shared" si="11"/>
        <v>0</v>
      </c>
      <c r="T8" s="22"/>
      <c r="U8" s="111" t="e">
        <f t="shared" si="12"/>
        <v>#DIV/0!</v>
      </c>
      <c r="V8" s="111" t="e">
        <f t="shared" si="13"/>
        <v>#DIV/0!</v>
      </c>
      <c r="W8" s="111">
        <f t="shared" si="14"/>
        <v>0</v>
      </c>
    </row>
    <row r="9" spans="1:23" s="18" customFormat="1" ht="16.5" customHeight="1">
      <c r="A9" s="23"/>
      <c r="B9" s="24" t="s">
        <v>10</v>
      </c>
      <c r="C9" s="24" t="s">
        <v>11</v>
      </c>
      <c r="D9" s="25"/>
      <c r="E9" s="112" t="e">
        <f t="shared" si="0"/>
        <v>#DIV/0!</v>
      </c>
      <c r="F9" s="112" t="e">
        <f t="shared" si="1"/>
        <v>#DIV/0!</v>
      </c>
      <c r="G9" s="112" t="e">
        <f t="shared" si="2"/>
        <v>#DIV/0!</v>
      </c>
      <c r="H9" s="25"/>
      <c r="I9" s="112" t="e">
        <f t="shared" si="3"/>
        <v>#DIV/0!</v>
      </c>
      <c r="J9" s="112" t="e">
        <f t="shared" si="4"/>
        <v>#DIV/0!</v>
      </c>
      <c r="K9" s="112" t="e">
        <f t="shared" si="5"/>
        <v>#DIV/0!</v>
      </c>
      <c r="L9" s="25"/>
      <c r="M9" s="112" t="e">
        <f t="shared" si="6"/>
        <v>#DIV/0!</v>
      </c>
      <c r="N9" s="112" t="e">
        <f t="shared" si="7"/>
        <v>#DIV/0!</v>
      </c>
      <c r="O9" s="112" t="e">
        <f t="shared" si="8"/>
        <v>#DIV/0!</v>
      </c>
      <c r="P9" s="25">
        <v>1470</v>
      </c>
      <c r="Q9" s="112" t="e">
        <f t="shared" si="9"/>
        <v>#DIV/0!</v>
      </c>
      <c r="R9" s="112" t="e">
        <f t="shared" si="10"/>
        <v>#DIV/0!</v>
      </c>
      <c r="S9" s="112">
        <f t="shared" si="11"/>
        <v>0.009567384979856423</v>
      </c>
      <c r="T9" s="25">
        <v>1960</v>
      </c>
      <c r="U9" s="112" t="e">
        <f t="shared" si="12"/>
        <v>#DIV/0!</v>
      </c>
      <c r="V9" s="112">
        <f t="shared" si="13"/>
        <v>0.3333333333333333</v>
      </c>
      <c r="W9" s="112">
        <f t="shared" si="14"/>
        <v>0.009830622388740927</v>
      </c>
    </row>
    <row r="10" spans="1:23" s="18" customFormat="1" ht="16.5" customHeight="1">
      <c r="A10" s="23"/>
      <c r="B10" s="26"/>
      <c r="C10" s="26" t="s">
        <v>12</v>
      </c>
      <c r="D10" s="27"/>
      <c r="E10" s="113" t="e">
        <f t="shared" si="0"/>
        <v>#DIV/0!</v>
      </c>
      <c r="F10" s="113" t="e">
        <f t="shared" si="1"/>
        <v>#DIV/0!</v>
      </c>
      <c r="G10" s="113" t="e">
        <f t="shared" si="2"/>
        <v>#DIV/0!</v>
      </c>
      <c r="H10" s="27"/>
      <c r="I10" s="113" t="e">
        <f t="shared" si="3"/>
        <v>#DIV/0!</v>
      </c>
      <c r="J10" s="113" t="e">
        <f t="shared" si="4"/>
        <v>#DIV/0!</v>
      </c>
      <c r="K10" s="113" t="e">
        <f t="shared" si="5"/>
        <v>#DIV/0!</v>
      </c>
      <c r="L10" s="27"/>
      <c r="M10" s="113" t="e">
        <f t="shared" si="6"/>
        <v>#DIV/0!</v>
      </c>
      <c r="N10" s="113" t="e">
        <f t="shared" si="7"/>
        <v>#DIV/0!</v>
      </c>
      <c r="O10" s="113" t="e">
        <f t="shared" si="8"/>
        <v>#DIV/0!</v>
      </c>
      <c r="P10" s="27"/>
      <c r="Q10" s="113" t="e">
        <f t="shared" si="9"/>
        <v>#DIV/0!</v>
      </c>
      <c r="R10" s="113" t="e">
        <f t="shared" si="10"/>
        <v>#DIV/0!</v>
      </c>
      <c r="S10" s="113">
        <f t="shared" si="11"/>
        <v>0</v>
      </c>
      <c r="T10" s="27"/>
      <c r="U10" s="113" t="e">
        <f t="shared" si="12"/>
        <v>#DIV/0!</v>
      </c>
      <c r="V10" s="113" t="e">
        <f t="shared" si="13"/>
        <v>#DIV/0!</v>
      </c>
      <c r="W10" s="113">
        <f t="shared" si="14"/>
        <v>0</v>
      </c>
    </row>
    <row r="11" spans="1:23" s="18" customFormat="1" ht="16.5" customHeight="1">
      <c r="A11" s="23"/>
      <c r="B11" s="26"/>
      <c r="C11" s="24" t="s">
        <v>13</v>
      </c>
      <c r="D11" s="86">
        <f>D9-D10</f>
        <v>0</v>
      </c>
      <c r="E11" s="114" t="e">
        <f t="shared" si="0"/>
        <v>#DIV/0!</v>
      </c>
      <c r="F11" s="114" t="e">
        <f t="shared" si="1"/>
        <v>#DIV/0!</v>
      </c>
      <c r="G11" s="114" t="e">
        <f t="shared" si="2"/>
        <v>#DIV/0!</v>
      </c>
      <c r="H11" s="86">
        <f>H9-H10</f>
        <v>0</v>
      </c>
      <c r="I11" s="114" t="e">
        <f t="shared" si="3"/>
        <v>#DIV/0!</v>
      </c>
      <c r="J11" s="114" t="e">
        <f t="shared" si="4"/>
        <v>#DIV/0!</v>
      </c>
      <c r="K11" s="114" t="e">
        <f t="shared" si="5"/>
        <v>#DIV/0!</v>
      </c>
      <c r="L11" s="86">
        <f>L9-L10</f>
        <v>0</v>
      </c>
      <c r="M11" s="114" t="e">
        <f t="shared" si="6"/>
        <v>#DIV/0!</v>
      </c>
      <c r="N11" s="114" t="e">
        <f t="shared" si="7"/>
        <v>#DIV/0!</v>
      </c>
      <c r="O11" s="114" t="e">
        <f t="shared" si="8"/>
        <v>#DIV/0!</v>
      </c>
      <c r="P11" s="86">
        <f>P9-P10</f>
        <v>1470</v>
      </c>
      <c r="Q11" s="114" t="e">
        <f t="shared" si="9"/>
        <v>#DIV/0!</v>
      </c>
      <c r="R11" s="114" t="e">
        <f t="shared" si="10"/>
        <v>#DIV/0!</v>
      </c>
      <c r="S11" s="114">
        <f t="shared" si="11"/>
        <v>0.009567384979856423</v>
      </c>
      <c r="T11" s="86">
        <f>T9-T10</f>
        <v>1960</v>
      </c>
      <c r="U11" s="114" t="e">
        <f t="shared" si="12"/>
        <v>#DIV/0!</v>
      </c>
      <c r="V11" s="114">
        <f t="shared" si="13"/>
        <v>0.3333333333333333</v>
      </c>
      <c r="W11" s="114">
        <f t="shared" si="14"/>
        <v>0.009830622388740927</v>
      </c>
    </row>
    <row r="12" spans="1:23" s="18" customFormat="1" ht="16.5" customHeight="1">
      <c r="A12" s="23"/>
      <c r="B12" s="24" t="s">
        <v>14</v>
      </c>
      <c r="C12" s="24" t="s">
        <v>15</v>
      </c>
      <c r="D12" s="25"/>
      <c r="E12" s="112" t="e">
        <f t="shared" si="0"/>
        <v>#DIV/0!</v>
      </c>
      <c r="F12" s="112" t="e">
        <f t="shared" si="1"/>
        <v>#DIV/0!</v>
      </c>
      <c r="G12" s="112" t="e">
        <f t="shared" si="2"/>
        <v>#DIV/0!</v>
      </c>
      <c r="H12" s="25"/>
      <c r="I12" s="112" t="e">
        <f t="shared" si="3"/>
        <v>#DIV/0!</v>
      </c>
      <c r="J12" s="112" t="e">
        <f t="shared" si="4"/>
        <v>#DIV/0!</v>
      </c>
      <c r="K12" s="112" t="e">
        <f t="shared" si="5"/>
        <v>#DIV/0!</v>
      </c>
      <c r="L12" s="25"/>
      <c r="M12" s="112" t="e">
        <f t="shared" si="6"/>
        <v>#DIV/0!</v>
      </c>
      <c r="N12" s="112" t="e">
        <f t="shared" si="7"/>
        <v>#DIV/0!</v>
      </c>
      <c r="O12" s="112" t="e">
        <f t="shared" si="8"/>
        <v>#DIV/0!</v>
      </c>
      <c r="P12" s="25">
        <v>29699</v>
      </c>
      <c r="Q12" s="112" t="e">
        <f t="shared" si="9"/>
        <v>#DIV/0!</v>
      </c>
      <c r="R12" s="112" t="e">
        <f t="shared" si="10"/>
        <v>#DIV/0!</v>
      </c>
      <c r="S12" s="112">
        <f t="shared" si="11"/>
        <v>0.1932937187188816</v>
      </c>
      <c r="T12" s="25">
        <v>36491</v>
      </c>
      <c r="U12" s="112" t="e">
        <f t="shared" si="12"/>
        <v>#DIV/0!</v>
      </c>
      <c r="V12" s="112">
        <f t="shared" si="13"/>
        <v>0.22869456884070172</v>
      </c>
      <c r="W12" s="112">
        <f t="shared" si="14"/>
        <v>0.18302512325895162</v>
      </c>
    </row>
    <row r="13" spans="1:23" s="18" customFormat="1" ht="16.5" customHeight="1">
      <c r="A13" s="23"/>
      <c r="B13" s="26"/>
      <c r="C13" s="26" t="s">
        <v>16</v>
      </c>
      <c r="D13" s="27"/>
      <c r="E13" s="113" t="e">
        <f t="shared" si="0"/>
        <v>#DIV/0!</v>
      </c>
      <c r="F13" s="113" t="e">
        <f t="shared" si="1"/>
        <v>#DIV/0!</v>
      </c>
      <c r="G13" s="113" t="e">
        <f t="shared" si="2"/>
        <v>#DIV/0!</v>
      </c>
      <c r="H13" s="27"/>
      <c r="I13" s="113" t="e">
        <f t="shared" si="3"/>
        <v>#DIV/0!</v>
      </c>
      <c r="J13" s="113" t="e">
        <f t="shared" si="4"/>
        <v>#DIV/0!</v>
      </c>
      <c r="K13" s="113" t="e">
        <f t="shared" si="5"/>
        <v>#DIV/0!</v>
      </c>
      <c r="L13" s="27"/>
      <c r="M13" s="113" t="e">
        <f t="shared" si="6"/>
        <v>#DIV/0!</v>
      </c>
      <c r="N13" s="113" t="e">
        <f t="shared" si="7"/>
        <v>#DIV/0!</v>
      </c>
      <c r="O13" s="113" t="e">
        <f t="shared" si="8"/>
        <v>#DIV/0!</v>
      </c>
      <c r="P13" s="27"/>
      <c r="Q13" s="113" t="e">
        <f t="shared" si="9"/>
        <v>#DIV/0!</v>
      </c>
      <c r="R13" s="113" t="e">
        <f t="shared" si="10"/>
        <v>#DIV/0!</v>
      </c>
      <c r="S13" s="113">
        <f t="shared" si="11"/>
        <v>0</v>
      </c>
      <c r="T13" s="27"/>
      <c r="U13" s="113" t="e">
        <f t="shared" si="12"/>
        <v>#DIV/0!</v>
      </c>
      <c r="V13" s="113" t="e">
        <f t="shared" si="13"/>
        <v>#DIV/0!</v>
      </c>
      <c r="W13" s="113">
        <f t="shared" si="14"/>
        <v>0</v>
      </c>
    </row>
    <row r="14" spans="1:23" s="18" customFormat="1" ht="16.5" customHeight="1">
      <c r="A14" s="23"/>
      <c r="B14" s="26"/>
      <c r="C14" s="24" t="s">
        <v>17</v>
      </c>
      <c r="D14" s="86">
        <f>D12-D13</f>
        <v>0</v>
      </c>
      <c r="E14" s="114" t="e">
        <f t="shared" si="0"/>
        <v>#DIV/0!</v>
      </c>
      <c r="F14" s="114" t="e">
        <f t="shared" si="1"/>
        <v>#DIV/0!</v>
      </c>
      <c r="G14" s="114" t="e">
        <f t="shared" si="2"/>
        <v>#DIV/0!</v>
      </c>
      <c r="H14" s="86">
        <f>H12-H13</f>
        <v>0</v>
      </c>
      <c r="I14" s="114" t="e">
        <f t="shared" si="3"/>
        <v>#DIV/0!</v>
      </c>
      <c r="J14" s="114" t="e">
        <f t="shared" si="4"/>
        <v>#DIV/0!</v>
      </c>
      <c r="K14" s="114" t="e">
        <f t="shared" si="5"/>
        <v>#DIV/0!</v>
      </c>
      <c r="L14" s="86">
        <f>L12-L13</f>
        <v>0</v>
      </c>
      <c r="M14" s="114" t="e">
        <f t="shared" si="6"/>
        <v>#DIV/0!</v>
      </c>
      <c r="N14" s="114" t="e">
        <f t="shared" si="7"/>
        <v>#DIV/0!</v>
      </c>
      <c r="O14" s="114" t="e">
        <f t="shared" si="8"/>
        <v>#DIV/0!</v>
      </c>
      <c r="P14" s="86">
        <f>P12-P13</f>
        <v>29699</v>
      </c>
      <c r="Q14" s="114" t="e">
        <f t="shared" si="9"/>
        <v>#DIV/0!</v>
      </c>
      <c r="R14" s="114" t="e">
        <f t="shared" si="10"/>
        <v>#DIV/0!</v>
      </c>
      <c r="S14" s="114">
        <f t="shared" si="11"/>
        <v>0.1932937187188816</v>
      </c>
      <c r="T14" s="86">
        <f>T12-T13</f>
        <v>36491</v>
      </c>
      <c r="U14" s="114" t="e">
        <f t="shared" si="12"/>
        <v>#DIV/0!</v>
      </c>
      <c r="V14" s="114">
        <f t="shared" si="13"/>
        <v>0.22869456884070172</v>
      </c>
      <c r="W14" s="114">
        <f t="shared" si="14"/>
        <v>0.18302512325895162</v>
      </c>
    </row>
    <row r="15" spans="1:23" s="18" customFormat="1" ht="16.5" customHeight="1">
      <c r="A15" s="23"/>
      <c r="B15" s="24" t="s">
        <v>18</v>
      </c>
      <c r="C15" s="24" t="s">
        <v>19</v>
      </c>
      <c r="D15" s="25"/>
      <c r="E15" s="112" t="e">
        <f t="shared" si="0"/>
        <v>#DIV/0!</v>
      </c>
      <c r="F15" s="112" t="e">
        <f t="shared" si="1"/>
        <v>#DIV/0!</v>
      </c>
      <c r="G15" s="112" t="e">
        <f t="shared" si="2"/>
        <v>#DIV/0!</v>
      </c>
      <c r="H15" s="25"/>
      <c r="I15" s="112" t="e">
        <f t="shared" si="3"/>
        <v>#DIV/0!</v>
      </c>
      <c r="J15" s="112" t="e">
        <f t="shared" si="4"/>
        <v>#DIV/0!</v>
      </c>
      <c r="K15" s="112" t="e">
        <f t="shared" si="5"/>
        <v>#DIV/0!</v>
      </c>
      <c r="L15" s="25"/>
      <c r="M15" s="112" t="e">
        <f t="shared" si="6"/>
        <v>#DIV/0!</v>
      </c>
      <c r="N15" s="112" t="e">
        <f t="shared" si="7"/>
        <v>#DIV/0!</v>
      </c>
      <c r="O15" s="112" t="e">
        <f t="shared" si="8"/>
        <v>#DIV/0!</v>
      </c>
      <c r="P15" s="25">
        <f>2750+1142+225+34+689</f>
        <v>4840</v>
      </c>
      <c r="Q15" s="112" t="e">
        <f t="shared" si="9"/>
        <v>#DIV/0!</v>
      </c>
      <c r="R15" s="112" t="e">
        <f t="shared" si="10"/>
        <v>#DIV/0!</v>
      </c>
      <c r="S15" s="112">
        <f t="shared" si="11"/>
        <v>0.03150077775680619</v>
      </c>
      <c r="T15" s="25">
        <f>35069+1153+34+1968+766</f>
        <v>38990</v>
      </c>
      <c r="U15" s="112" t="e">
        <f t="shared" si="12"/>
        <v>#DIV/0!</v>
      </c>
      <c r="V15" s="112">
        <f t="shared" si="13"/>
        <v>7.055785123966942</v>
      </c>
      <c r="W15" s="112">
        <f t="shared" si="14"/>
        <v>0.1955591668045963</v>
      </c>
    </row>
    <row r="16" spans="1:23" ht="16.5" customHeight="1">
      <c r="A16" s="104"/>
      <c r="B16" s="17" t="s">
        <v>20</v>
      </c>
      <c r="C16" s="28"/>
      <c r="D16" s="85">
        <f>D11+D14+D15</f>
        <v>0</v>
      </c>
      <c r="E16" s="110" t="e">
        <f t="shared" si="0"/>
        <v>#DIV/0!</v>
      </c>
      <c r="F16" s="110" t="e">
        <f t="shared" si="1"/>
        <v>#DIV/0!</v>
      </c>
      <c r="G16" s="110" t="e">
        <f t="shared" si="2"/>
        <v>#DIV/0!</v>
      </c>
      <c r="H16" s="85">
        <f>H11+H14+H15</f>
        <v>0</v>
      </c>
      <c r="I16" s="110" t="e">
        <f t="shared" si="3"/>
        <v>#DIV/0!</v>
      </c>
      <c r="J16" s="110" t="e">
        <f t="shared" si="4"/>
        <v>#DIV/0!</v>
      </c>
      <c r="K16" s="110" t="e">
        <f t="shared" si="5"/>
        <v>#DIV/0!</v>
      </c>
      <c r="L16" s="85">
        <f>L11+L14+L15</f>
        <v>0</v>
      </c>
      <c r="M16" s="110" t="e">
        <f t="shared" si="6"/>
        <v>#DIV/0!</v>
      </c>
      <c r="N16" s="110" t="e">
        <f t="shared" si="7"/>
        <v>#DIV/0!</v>
      </c>
      <c r="O16" s="110" t="e">
        <f t="shared" si="8"/>
        <v>#DIV/0!</v>
      </c>
      <c r="P16" s="85">
        <f>P11+P14+P15</f>
        <v>36009</v>
      </c>
      <c r="Q16" s="110" t="e">
        <f t="shared" si="9"/>
        <v>#DIV/0!</v>
      </c>
      <c r="R16" s="110" t="e">
        <f t="shared" si="10"/>
        <v>#DIV/0!</v>
      </c>
      <c r="S16" s="110">
        <f t="shared" si="11"/>
        <v>0.2343618814555442</v>
      </c>
      <c r="T16" s="85">
        <f>T11+T14+T15</f>
        <v>77441</v>
      </c>
      <c r="U16" s="110" t="e">
        <f t="shared" si="12"/>
        <v>#DIV/0!</v>
      </c>
      <c r="V16" s="110">
        <f t="shared" si="13"/>
        <v>1.1506012385792441</v>
      </c>
      <c r="W16" s="110">
        <f t="shared" si="14"/>
        <v>0.3884149124522889</v>
      </c>
    </row>
    <row r="17" spans="1:23" ht="18" customHeight="1">
      <c r="A17" s="19" t="s">
        <v>21</v>
      </c>
      <c r="B17" s="20" t="s">
        <v>22</v>
      </c>
      <c r="C17" s="21"/>
      <c r="D17" s="22"/>
      <c r="E17" s="111" t="e">
        <f t="shared" si="0"/>
        <v>#DIV/0!</v>
      </c>
      <c r="F17" s="111" t="e">
        <f t="shared" si="1"/>
        <v>#DIV/0!</v>
      </c>
      <c r="G17" s="111" t="e">
        <f t="shared" si="2"/>
        <v>#DIV/0!</v>
      </c>
      <c r="H17" s="22"/>
      <c r="I17" s="111" t="e">
        <f t="shared" si="3"/>
        <v>#DIV/0!</v>
      </c>
      <c r="J17" s="111" t="e">
        <f t="shared" si="4"/>
        <v>#DIV/0!</v>
      </c>
      <c r="K17" s="111" t="e">
        <f t="shared" si="5"/>
        <v>#DIV/0!</v>
      </c>
      <c r="L17" s="22"/>
      <c r="M17" s="111" t="e">
        <f t="shared" si="6"/>
        <v>#DIV/0!</v>
      </c>
      <c r="N17" s="111" t="e">
        <f t="shared" si="7"/>
        <v>#DIV/0!</v>
      </c>
      <c r="O17" s="111" t="e">
        <f t="shared" si="8"/>
        <v>#DIV/0!</v>
      </c>
      <c r="P17" s="22"/>
      <c r="Q17" s="111" t="e">
        <f t="shared" si="9"/>
        <v>#DIV/0!</v>
      </c>
      <c r="R17" s="111" t="e">
        <f t="shared" si="10"/>
        <v>#DIV/0!</v>
      </c>
      <c r="S17" s="111">
        <f t="shared" si="11"/>
        <v>0</v>
      </c>
      <c r="T17" s="22"/>
      <c r="U17" s="111" t="e">
        <f t="shared" si="12"/>
        <v>#DIV/0!</v>
      </c>
      <c r="V17" s="111" t="e">
        <f t="shared" si="13"/>
        <v>#DIV/0!</v>
      </c>
      <c r="W17" s="111">
        <f t="shared" si="14"/>
        <v>0</v>
      </c>
    </row>
    <row r="18" spans="1:23" ht="20.25" customHeight="1">
      <c r="A18" s="12"/>
      <c r="B18" s="26" t="s">
        <v>10</v>
      </c>
      <c r="C18" s="26" t="s">
        <v>23</v>
      </c>
      <c r="D18" s="10"/>
      <c r="E18" s="108" t="e">
        <f t="shared" si="0"/>
        <v>#DIV/0!</v>
      </c>
      <c r="F18" s="108" t="e">
        <f t="shared" si="1"/>
        <v>#DIV/0!</v>
      </c>
      <c r="G18" s="108" t="e">
        <f t="shared" si="2"/>
        <v>#DIV/0!</v>
      </c>
      <c r="H18" s="10"/>
      <c r="I18" s="108" t="e">
        <f t="shared" si="3"/>
        <v>#DIV/0!</v>
      </c>
      <c r="J18" s="108" t="e">
        <f t="shared" si="4"/>
        <v>#DIV/0!</v>
      </c>
      <c r="K18" s="108" t="e">
        <f t="shared" si="5"/>
        <v>#DIV/0!</v>
      </c>
      <c r="L18" s="10"/>
      <c r="M18" s="108" t="e">
        <f t="shared" si="6"/>
        <v>#DIV/0!</v>
      </c>
      <c r="N18" s="108" t="e">
        <f t="shared" si="7"/>
        <v>#DIV/0!</v>
      </c>
      <c r="O18" s="108" t="e">
        <f t="shared" si="8"/>
        <v>#DIV/0!</v>
      </c>
      <c r="P18" s="10">
        <v>52527</v>
      </c>
      <c r="Q18" s="108" t="e">
        <f t="shared" si="9"/>
        <v>#DIV/0!</v>
      </c>
      <c r="R18" s="108" t="e">
        <f t="shared" si="10"/>
        <v>#DIV/0!</v>
      </c>
      <c r="S18" s="108">
        <f t="shared" si="11"/>
        <v>0.34186804818837985</v>
      </c>
      <c r="T18" s="10">
        <v>53371</v>
      </c>
      <c r="U18" s="108" t="e">
        <f t="shared" si="12"/>
        <v>#DIV/0!</v>
      </c>
      <c r="V18" s="108">
        <f t="shared" si="13"/>
        <v>0.016067926970891162</v>
      </c>
      <c r="W18" s="108">
        <f t="shared" si="14"/>
        <v>0.26768885077014903</v>
      </c>
    </row>
    <row r="19" spans="1:23" s="32" customFormat="1" ht="18.75" customHeight="1">
      <c r="A19" s="29"/>
      <c r="B19" s="30" t="s">
        <v>14</v>
      </c>
      <c r="C19" s="30" t="s">
        <v>24</v>
      </c>
      <c r="D19" s="31"/>
      <c r="E19" s="115" t="e">
        <f t="shared" si="0"/>
        <v>#DIV/0!</v>
      </c>
      <c r="F19" s="115" t="e">
        <f t="shared" si="1"/>
        <v>#DIV/0!</v>
      </c>
      <c r="G19" s="115" t="e">
        <f t="shared" si="2"/>
        <v>#DIV/0!</v>
      </c>
      <c r="H19" s="31"/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31"/>
      <c r="M19" s="115" t="e">
        <f t="shared" si="6"/>
        <v>#DIV/0!</v>
      </c>
      <c r="N19" s="115" t="e">
        <f t="shared" si="7"/>
        <v>#DIV/0!</v>
      </c>
      <c r="O19" s="115" t="e">
        <f t="shared" si="8"/>
        <v>#DIV/0!</v>
      </c>
      <c r="P19" s="31">
        <f>17879+6390</f>
        <v>24269</v>
      </c>
      <c r="Q19" s="115" t="e">
        <f t="shared" si="9"/>
        <v>#DIV/0!</v>
      </c>
      <c r="R19" s="115" t="e">
        <f t="shared" si="10"/>
        <v>#DIV/0!</v>
      </c>
      <c r="S19" s="115">
        <f t="shared" si="11"/>
        <v>0.1579529701198201</v>
      </c>
      <c r="T19" s="31">
        <f>21435+7940</f>
        <v>29375</v>
      </c>
      <c r="U19" s="115" t="e">
        <f t="shared" si="12"/>
        <v>#DIV/0!</v>
      </c>
      <c r="V19" s="115">
        <f t="shared" si="13"/>
        <v>0.2103918579257489</v>
      </c>
      <c r="W19" s="115">
        <f t="shared" si="14"/>
        <v>0.14733394523942078</v>
      </c>
    </row>
    <row r="20" spans="1:23" s="32" customFormat="1" ht="18.75" customHeight="1">
      <c r="A20" s="29"/>
      <c r="B20" s="30" t="s">
        <v>18</v>
      </c>
      <c r="C20" s="30" t="s">
        <v>25</v>
      </c>
      <c r="D20" s="31"/>
      <c r="E20" s="115" t="e">
        <f t="shared" si="0"/>
        <v>#DIV/0!</v>
      </c>
      <c r="F20" s="115" t="e">
        <f t="shared" si="1"/>
        <v>#DIV/0!</v>
      </c>
      <c r="G20" s="115" t="e">
        <f t="shared" si="2"/>
        <v>#DIV/0!</v>
      </c>
      <c r="H20" s="31"/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31"/>
      <c r="M20" s="115" t="e">
        <f t="shared" si="6"/>
        <v>#DIV/0!</v>
      </c>
      <c r="N20" s="115" t="e">
        <f t="shared" si="7"/>
        <v>#DIV/0!</v>
      </c>
      <c r="O20" s="115" t="e">
        <f t="shared" si="8"/>
        <v>#DIV/0!</v>
      </c>
      <c r="P20" s="31"/>
      <c r="Q20" s="115" t="e">
        <f t="shared" si="9"/>
        <v>#DIV/0!</v>
      </c>
      <c r="R20" s="115" t="e">
        <f t="shared" si="10"/>
        <v>#DIV/0!</v>
      </c>
      <c r="S20" s="115">
        <f t="shared" si="11"/>
        <v>0</v>
      </c>
      <c r="T20" s="31"/>
      <c r="U20" s="115" t="e">
        <f t="shared" si="12"/>
        <v>#DIV/0!</v>
      </c>
      <c r="V20" s="115" t="e">
        <f t="shared" si="13"/>
        <v>#DIV/0!</v>
      </c>
      <c r="W20" s="115">
        <f t="shared" si="14"/>
        <v>0</v>
      </c>
    </row>
    <row r="21" spans="1:23" s="32" customFormat="1" ht="18.75" customHeight="1">
      <c r="A21" s="29"/>
      <c r="B21" s="30" t="s">
        <v>26</v>
      </c>
      <c r="C21" s="30" t="s">
        <v>27</v>
      </c>
      <c r="D21" s="31"/>
      <c r="E21" s="115" t="e">
        <f t="shared" si="0"/>
        <v>#DIV/0!</v>
      </c>
      <c r="F21" s="115" t="e">
        <f t="shared" si="1"/>
        <v>#DIV/0!</v>
      </c>
      <c r="G21" s="115" t="e">
        <f t="shared" si="2"/>
        <v>#DIV/0!</v>
      </c>
      <c r="H21" s="31"/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31"/>
      <c r="M21" s="115" t="e">
        <f t="shared" si="6"/>
        <v>#DIV/0!</v>
      </c>
      <c r="N21" s="115" t="e">
        <f t="shared" si="7"/>
        <v>#DIV/0!</v>
      </c>
      <c r="O21" s="115" t="e">
        <f t="shared" si="8"/>
        <v>#DIV/0!</v>
      </c>
      <c r="P21" s="31">
        <v>40842</v>
      </c>
      <c r="Q21" s="115" t="e">
        <f t="shared" si="9"/>
        <v>#DIV/0!</v>
      </c>
      <c r="R21" s="115" t="e">
        <f t="shared" si="10"/>
        <v>#DIV/0!</v>
      </c>
      <c r="S21" s="115">
        <f t="shared" si="11"/>
        <v>0.2658171002362558</v>
      </c>
      <c r="T21" s="31">
        <v>39190</v>
      </c>
      <c r="U21" s="115" t="e">
        <f t="shared" si="12"/>
        <v>#DIV/0!</v>
      </c>
      <c r="V21" s="115">
        <f t="shared" si="13"/>
        <v>-0.04044855785710788</v>
      </c>
      <c r="W21" s="115">
        <f t="shared" si="14"/>
        <v>0.1965622915381413</v>
      </c>
    </row>
    <row r="22" spans="1:23" ht="18.75" customHeight="1">
      <c r="A22" s="33"/>
      <c r="B22" s="34" t="s">
        <v>28</v>
      </c>
      <c r="C22" s="34"/>
      <c r="D22" s="86">
        <f>SUM(D18:D21)</f>
        <v>0</v>
      </c>
      <c r="E22" s="114" t="e">
        <f t="shared" si="0"/>
        <v>#DIV/0!</v>
      </c>
      <c r="F22" s="114" t="e">
        <f t="shared" si="1"/>
        <v>#DIV/0!</v>
      </c>
      <c r="G22" s="114" t="e">
        <f t="shared" si="2"/>
        <v>#DIV/0!</v>
      </c>
      <c r="H22" s="86">
        <f>SUM(H18:H21)</f>
        <v>0</v>
      </c>
      <c r="I22" s="114" t="e">
        <f t="shared" si="3"/>
        <v>#DIV/0!</v>
      </c>
      <c r="J22" s="114" t="e">
        <f t="shared" si="4"/>
        <v>#DIV/0!</v>
      </c>
      <c r="K22" s="114" t="e">
        <f t="shared" si="5"/>
        <v>#DIV/0!</v>
      </c>
      <c r="L22" s="86">
        <f>SUM(L18:L21)</f>
        <v>0</v>
      </c>
      <c r="M22" s="114" t="e">
        <f t="shared" si="6"/>
        <v>#DIV/0!</v>
      </c>
      <c r="N22" s="114" t="e">
        <f t="shared" si="7"/>
        <v>#DIV/0!</v>
      </c>
      <c r="O22" s="114" t="e">
        <f t="shared" si="8"/>
        <v>#DIV/0!</v>
      </c>
      <c r="P22" s="86">
        <f>SUM(P18:P21)</f>
        <v>117638</v>
      </c>
      <c r="Q22" s="114" t="e">
        <f t="shared" si="9"/>
        <v>#DIV/0!</v>
      </c>
      <c r="R22" s="114" t="e">
        <f t="shared" si="10"/>
        <v>#DIV/0!</v>
      </c>
      <c r="S22" s="114">
        <f t="shared" si="11"/>
        <v>0.7656381185444558</v>
      </c>
      <c r="T22" s="86">
        <f>SUM(T18:T21)</f>
        <v>121936</v>
      </c>
      <c r="U22" s="114" t="e">
        <f t="shared" si="12"/>
        <v>#DIV/0!</v>
      </c>
      <c r="V22" s="114">
        <f t="shared" si="13"/>
        <v>0.036535813257620835</v>
      </c>
      <c r="W22" s="114">
        <f t="shared" si="14"/>
        <v>0.6115850875477111</v>
      </c>
    </row>
    <row r="23" spans="1:23" ht="18.75" customHeight="1" thickBot="1">
      <c r="A23" s="19" t="s">
        <v>141</v>
      </c>
      <c r="B23" s="20" t="s">
        <v>43</v>
      </c>
      <c r="C23" s="21"/>
      <c r="D23" s="102"/>
      <c r="E23" s="116" t="e">
        <f t="shared" si="0"/>
        <v>#DIV/0!</v>
      </c>
      <c r="F23" s="116" t="e">
        <f t="shared" si="1"/>
        <v>#DIV/0!</v>
      </c>
      <c r="G23" s="116" t="e">
        <f t="shared" si="2"/>
        <v>#DIV/0!</v>
      </c>
      <c r="H23" s="102"/>
      <c r="I23" s="116" t="e">
        <f t="shared" si="3"/>
        <v>#DIV/0!</v>
      </c>
      <c r="J23" s="116" t="e">
        <f t="shared" si="4"/>
        <v>#DIV/0!</v>
      </c>
      <c r="K23" s="116" t="e">
        <f t="shared" si="5"/>
        <v>#DIV/0!</v>
      </c>
      <c r="L23" s="102"/>
      <c r="M23" s="116" t="e">
        <f t="shared" si="6"/>
        <v>#DIV/0!</v>
      </c>
      <c r="N23" s="116" t="e">
        <f t="shared" si="7"/>
        <v>#DIV/0!</v>
      </c>
      <c r="O23" s="116" t="e">
        <f t="shared" si="8"/>
        <v>#DIV/0!</v>
      </c>
      <c r="P23" s="102"/>
      <c r="Q23" s="116" t="e">
        <f t="shared" si="9"/>
        <v>#DIV/0!</v>
      </c>
      <c r="R23" s="116" t="e">
        <f t="shared" si="10"/>
        <v>#DIV/0!</v>
      </c>
      <c r="S23" s="116">
        <f t="shared" si="11"/>
        <v>0</v>
      </c>
      <c r="T23" s="102"/>
      <c r="U23" s="116" t="e">
        <f t="shared" si="12"/>
        <v>#DIV/0!</v>
      </c>
      <c r="V23" s="116" t="e">
        <f t="shared" si="13"/>
        <v>#DIV/0!</v>
      </c>
      <c r="W23" s="116">
        <f t="shared" si="14"/>
        <v>0</v>
      </c>
    </row>
    <row r="24" spans="1:23" s="18" customFormat="1" ht="16.5" customHeight="1" thickBot="1">
      <c r="A24" s="35" t="s">
        <v>29</v>
      </c>
      <c r="B24" s="36"/>
      <c r="C24" s="37"/>
      <c r="D24" s="88">
        <f>D7+D16+D22+D23</f>
        <v>0</v>
      </c>
      <c r="E24" s="117" t="e">
        <f t="shared" si="0"/>
        <v>#DIV/0!</v>
      </c>
      <c r="F24" s="117" t="e">
        <f t="shared" si="1"/>
        <v>#DIV/0!</v>
      </c>
      <c r="G24" s="117" t="e">
        <f t="shared" si="2"/>
        <v>#DIV/0!</v>
      </c>
      <c r="H24" s="88">
        <f>H7+H16+H22+H23</f>
        <v>0</v>
      </c>
      <c r="I24" s="117" t="e">
        <f t="shared" si="3"/>
        <v>#DIV/0!</v>
      </c>
      <c r="J24" s="117" t="e">
        <f t="shared" si="4"/>
        <v>#DIV/0!</v>
      </c>
      <c r="K24" s="117" t="e">
        <f t="shared" si="5"/>
        <v>#DIV/0!</v>
      </c>
      <c r="L24" s="88">
        <f>L7+L16+L22+L23</f>
        <v>0</v>
      </c>
      <c r="M24" s="117" t="e">
        <f t="shared" si="6"/>
        <v>#DIV/0!</v>
      </c>
      <c r="N24" s="117" t="e">
        <f t="shared" si="7"/>
        <v>#DIV/0!</v>
      </c>
      <c r="O24" s="117" t="e">
        <f t="shared" si="8"/>
        <v>#DIV/0!</v>
      </c>
      <c r="P24" s="88">
        <f>P7+P16+P22+P23</f>
        <v>153647</v>
      </c>
      <c r="Q24" s="117" t="e">
        <f t="shared" si="9"/>
        <v>#DIV/0!</v>
      </c>
      <c r="R24" s="117" t="e">
        <f t="shared" si="10"/>
        <v>#DIV/0!</v>
      </c>
      <c r="S24" s="117">
        <f t="shared" si="11"/>
        <v>1</v>
      </c>
      <c r="T24" s="88">
        <f>T7+T16+T22+T23</f>
        <v>199377</v>
      </c>
      <c r="U24" s="117" t="e">
        <f t="shared" si="12"/>
        <v>#DIV/0!</v>
      </c>
      <c r="V24" s="117">
        <f t="shared" si="13"/>
        <v>0.29763028240056755</v>
      </c>
      <c r="W24" s="117">
        <f t="shared" si="14"/>
        <v>1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/>
      <c r="E28" s="108" t="e">
        <f aca="true" t="shared" si="15" ref="E28:E44">(D28-D28)/$D28</f>
        <v>#DIV/0!</v>
      </c>
      <c r="F28" s="108" t="e">
        <f>(D28-D28)/$D28</f>
        <v>#DIV/0!</v>
      </c>
      <c r="G28" s="108" t="e">
        <f>D28/D$44</f>
        <v>#DIV/0!</v>
      </c>
      <c r="H28" s="10"/>
      <c r="I28" s="108" t="e">
        <f>(H28-$D28)/$D28</f>
        <v>#DIV/0!</v>
      </c>
      <c r="J28" s="108" t="e">
        <f>(H28-D28)/D28</f>
        <v>#DIV/0!</v>
      </c>
      <c r="K28" s="108" t="e">
        <f>H28/H$44</f>
        <v>#DIV/0!</v>
      </c>
      <c r="L28" s="10"/>
      <c r="M28" s="108" t="e">
        <f>(L28-$D28)/$D28</f>
        <v>#DIV/0!</v>
      </c>
      <c r="N28" s="108" t="e">
        <f>(L28-H28)/H28</f>
        <v>#DIV/0!</v>
      </c>
      <c r="O28" s="108" t="e">
        <f>L28/L$44</f>
        <v>#DIV/0!</v>
      </c>
      <c r="P28" s="10">
        <v>7285</v>
      </c>
      <c r="Q28" s="108" t="e">
        <f>(P28-$D28)/$D28</f>
        <v>#DIV/0!</v>
      </c>
      <c r="R28" s="108" t="e">
        <f>(P28-L28)/L28</f>
        <v>#DIV/0!</v>
      </c>
      <c r="S28" s="108">
        <f>P28/P$44</f>
        <v>0.04741356867645528</v>
      </c>
      <c r="T28" s="10">
        <v>7285</v>
      </c>
      <c r="U28" s="108" t="e">
        <f>(T28-$D28)/$D28</f>
        <v>#DIV/0!</v>
      </c>
      <c r="V28" s="108">
        <f>(T28-P28)/P28</f>
        <v>0</v>
      </c>
      <c r="W28" s="108">
        <f>T28/T$44</f>
        <v>0.03653881841937636</v>
      </c>
    </row>
    <row r="29" spans="1:23" ht="18.75" customHeight="1">
      <c r="A29" s="8"/>
      <c r="B29" s="9" t="s">
        <v>18</v>
      </c>
      <c r="C29" s="9" t="s">
        <v>33</v>
      </c>
      <c r="D29" s="10"/>
      <c r="E29" s="108" t="e">
        <f t="shared" si="15"/>
        <v>#DIV/0!</v>
      </c>
      <c r="F29" s="108" t="e">
        <f aca="true" t="shared" si="16" ref="F29:F44">(D29-D29)/$D29</f>
        <v>#DIV/0!</v>
      </c>
      <c r="G29" s="108" t="e">
        <f aca="true" t="shared" si="17" ref="G29:G44">D29/D$44</f>
        <v>#DIV/0!</v>
      </c>
      <c r="H29" s="10"/>
      <c r="I29" s="108" t="e">
        <f aca="true" t="shared" si="18" ref="I29:I44">(H29-$D29)/$D29</f>
        <v>#DIV/0!</v>
      </c>
      <c r="J29" s="108" t="e">
        <f aca="true" t="shared" si="19" ref="J29:J44">(H29-D29)/D29</f>
        <v>#DIV/0!</v>
      </c>
      <c r="K29" s="108" t="e">
        <f aca="true" t="shared" si="20" ref="K29:K44">H29/$H$44</f>
        <v>#DIV/0!</v>
      </c>
      <c r="L29" s="10"/>
      <c r="M29" s="108" t="e">
        <f aca="true" t="shared" si="21" ref="M29:M44">(L29-$D29)/$D29</f>
        <v>#DIV/0!</v>
      </c>
      <c r="N29" s="108" t="e">
        <f aca="true" t="shared" si="22" ref="N29:N44">(L29-H29)/H29</f>
        <v>#DIV/0!</v>
      </c>
      <c r="O29" s="108" t="e">
        <f aca="true" t="shared" si="23" ref="O29:O44">L29/L$44</f>
        <v>#DIV/0!</v>
      </c>
      <c r="P29" s="10"/>
      <c r="Q29" s="108" t="e">
        <f aca="true" t="shared" si="24" ref="Q29:Q44">(P29-$D29)/$D29</f>
        <v>#DIV/0!</v>
      </c>
      <c r="R29" s="108" t="e">
        <f aca="true" t="shared" si="25" ref="R29:R44">(P29-L29)/L29</f>
        <v>#DIV/0!</v>
      </c>
      <c r="S29" s="108">
        <f aca="true" t="shared" si="26" ref="S29:S44">P29/P$44</f>
        <v>0</v>
      </c>
      <c r="T29" s="10"/>
      <c r="U29" s="108" t="e">
        <f aca="true" t="shared" si="27" ref="U29:U44">(T29-$D29)/$D29</f>
        <v>#DIV/0!</v>
      </c>
      <c r="V29" s="108" t="e">
        <f aca="true" t="shared" si="28" ref="V29:V44">(T29-P29)/P29</f>
        <v>#DIV/0!</v>
      </c>
      <c r="W29" s="108">
        <f aca="true" t="shared" si="29" ref="W29:W44">T29/T$44</f>
        <v>0</v>
      </c>
    </row>
    <row r="30" spans="1:23" ht="18.75" customHeight="1">
      <c r="A30" s="8"/>
      <c r="B30" s="9" t="s">
        <v>34</v>
      </c>
      <c r="C30" s="9" t="s">
        <v>35</v>
      </c>
      <c r="D30" s="10"/>
      <c r="E30" s="108" t="e">
        <f t="shared" si="15"/>
        <v>#DIV/0!</v>
      </c>
      <c r="F30" s="108" t="e">
        <f t="shared" si="16"/>
        <v>#DIV/0!</v>
      </c>
      <c r="G30" s="108" t="e">
        <f t="shared" si="17"/>
        <v>#DIV/0!</v>
      </c>
      <c r="H30" s="10"/>
      <c r="I30" s="108" t="e">
        <f t="shared" si="18"/>
        <v>#DIV/0!</v>
      </c>
      <c r="J30" s="108" t="e">
        <f t="shared" si="19"/>
        <v>#DIV/0!</v>
      </c>
      <c r="K30" s="108" t="e">
        <f t="shared" si="20"/>
        <v>#DIV/0!</v>
      </c>
      <c r="L30" s="10"/>
      <c r="M30" s="108" t="e">
        <f t="shared" si="21"/>
        <v>#DIV/0!</v>
      </c>
      <c r="N30" s="108" t="e">
        <f t="shared" si="22"/>
        <v>#DIV/0!</v>
      </c>
      <c r="O30" s="108" t="e">
        <f t="shared" si="23"/>
        <v>#DIV/0!</v>
      </c>
      <c r="P30" s="10">
        <f>844+24898</f>
        <v>25742</v>
      </c>
      <c r="Q30" s="108" t="e">
        <f t="shared" si="24"/>
        <v>#DIV/0!</v>
      </c>
      <c r="R30" s="108" t="e">
        <f t="shared" si="25"/>
        <v>#DIV/0!</v>
      </c>
      <c r="S30" s="108">
        <f t="shared" si="26"/>
        <v>0.16753878996147037</v>
      </c>
      <c r="T30" s="10">
        <f>844+24687</f>
        <v>25531</v>
      </c>
      <c r="U30" s="108" t="e">
        <f t="shared" si="27"/>
        <v>#DIV/0!</v>
      </c>
      <c r="V30" s="108">
        <f t="shared" si="28"/>
        <v>-0.00819672131147541</v>
      </c>
      <c r="W30" s="108">
        <f t="shared" si="29"/>
        <v>0.12805388786068603</v>
      </c>
    </row>
    <row r="31" spans="1:23" ht="18.75" customHeight="1">
      <c r="A31" s="8"/>
      <c r="B31" s="9" t="s">
        <v>36</v>
      </c>
      <c r="C31" s="9" t="s">
        <v>37</v>
      </c>
      <c r="D31" s="10"/>
      <c r="E31" s="108" t="e">
        <f t="shared" si="15"/>
        <v>#DIV/0!</v>
      </c>
      <c r="F31" s="108" t="e">
        <f t="shared" si="16"/>
        <v>#DIV/0!</v>
      </c>
      <c r="G31" s="108" t="e">
        <f t="shared" si="17"/>
        <v>#DIV/0!</v>
      </c>
      <c r="H31" s="10"/>
      <c r="I31" s="108" t="e">
        <f t="shared" si="18"/>
        <v>#DIV/0!</v>
      </c>
      <c r="J31" s="108" t="e">
        <f t="shared" si="19"/>
        <v>#DIV/0!</v>
      </c>
      <c r="K31" s="108" t="e">
        <f t="shared" si="20"/>
        <v>#DIV/0!</v>
      </c>
      <c r="L31" s="10"/>
      <c r="M31" s="108" t="e">
        <f t="shared" si="21"/>
        <v>#DIV/0!</v>
      </c>
      <c r="N31" s="108" t="e">
        <f t="shared" si="22"/>
        <v>#DIV/0!</v>
      </c>
      <c r="O31" s="108" t="e">
        <f t="shared" si="23"/>
        <v>#DIV/0!</v>
      </c>
      <c r="P31" s="10">
        <v>60089</v>
      </c>
      <c r="Q31" s="108" t="e">
        <f t="shared" si="24"/>
        <v>#DIV/0!</v>
      </c>
      <c r="R31" s="108" t="e">
        <f t="shared" si="25"/>
        <v>#DIV/0!</v>
      </c>
      <c r="S31" s="108">
        <f t="shared" si="26"/>
        <v>0.3910822138914922</v>
      </c>
      <c r="T31" s="10">
        <v>60582</v>
      </c>
      <c r="U31" s="108" t="e">
        <f t="shared" si="27"/>
        <v>#DIV/0!</v>
      </c>
      <c r="V31" s="108">
        <f t="shared" si="28"/>
        <v>0.008204496663282797</v>
      </c>
      <c r="W31" s="108">
        <f t="shared" si="29"/>
        <v>0.30385651303811373</v>
      </c>
    </row>
    <row r="32" spans="1:23" s="18" customFormat="1" ht="18.75" customHeight="1">
      <c r="A32" s="16" t="s">
        <v>38</v>
      </c>
      <c r="B32" s="17"/>
      <c r="C32" s="17"/>
      <c r="D32" s="85">
        <f>SUM(D28:D31)</f>
        <v>0</v>
      </c>
      <c r="E32" s="110" t="e">
        <f t="shared" si="15"/>
        <v>#DIV/0!</v>
      </c>
      <c r="F32" s="110" t="e">
        <f t="shared" si="16"/>
        <v>#DIV/0!</v>
      </c>
      <c r="G32" s="110" t="e">
        <f t="shared" si="17"/>
        <v>#DIV/0!</v>
      </c>
      <c r="H32" s="85">
        <f>SUM(H28:H31)</f>
        <v>0</v>
      </c>
      <c r="I32" s="110" t="e">
        <f t="shared" si="18"/>
        <v>#DIV/0!</v>
      </c>
      <c r="J32" s="110" t="e">
        <f t="shared" si="19"/>
        <v>#DIV/0!</v>
      </c>
      <c r="K32" s="110" t="e">
        <f t="shared" si="20"/>
        <v>#DIV/0!</v>
      </c>
      <c r="L32" s="85">
        <f>SUM(L28:L31)</f>
        <v>0</v>
      </c>
      <c r="M32" s="110" t="e">
        <f t="shared" si="21"/>
        <v>#DIV/0!</v>
      </c>
      <c r="N32" s="110" t="e">
        <f t="shared" si="22"/>
        <v>#DIV/0!</v>
      </c>
      <c r="O32" s="110" t="e">
        <f t="shared" si="23"/>
        <v>#DIV/0!</v>
      </c>
      <c r="P32" s="85">
        <f>SUM(P28:P31)</f>
        <v>93116</v>
      </c>
      <c r="Q32" s="110" t="e">
        <f t="shared" si="24"/>
        <v>#DIV/0!</v>
      </c>
      <c r="R32" s="110" t="e">
        <f t="shared" si="25"/>
        <v>#DIV/0!</v>
      </c>
      <c r="S32" s="110">
        <f t="shared" si="26"/>
        <v>0.6060345725294178</v>
      </c>
      <c r="T32" s="85">
        <f>SUM(T28:T31)</f>
        <v>93398</v>
      </c>
      <c r="U32" s="110" t="e">
        <f t="shared" si="27"/>
        <v>#DIV/0!</v>
      </c>
      <c r="V32" s="110">
        <f t="shared" si="28"/>
        <v>0.0030284806048369774</v>
      </c>
      <c r="W32" s="110">
        <f t="shared" si="29"/>
        <v>0.4684492193181761</v>
      </c>
    </row>
    <row r="33" spans="1:23" ht="18.75" customHeight="1">
      <c r="A33" s="16" t="s">
        <v>39</v>
      </c>
      <c r="B33" s="17"/>
      <c r="C33" s="28"/>
      <c r="D33" s="40"/>
      <c r="E33" s="118" t="e">
        <f t="shared" si="15"/>
        <v>#DIV/0!</v>
      </c>
      <c r="F33" s="118" t="e">
        <f t="shared" si="16"/>
        <v>#DIV/0!</v>
      </c>
      <c r="G33" s="118" t="e">
        <f t="shared" si="17"/>
        <v>#DIV/0!</v>
      </c>
      <c r="H33" s="40"/>
      <c r="I33" s="118" t="e">
        <f t="shared" si="18"/>
        <v>#DIV/0!</v>
      </c>
      <c r="J33" s="118" t="e">
        <f t="shared" si="19"/>
        <v>#DIV/0!</v>
      </c>
      <c r="K33" s="118" t="e">
        <f t="shared" si="20"/>
        <v>#DIV/0!</v>
      </c>
      <c r="L33" s="40"/>
      <c r="M33" s="118" t="e">
        <f t="shared" si="21"/>
        <v>#DIV/0!</v>
      </c>
      <c r="N33" s="118" t="e">
        <f t="shared" si="22"/>
        <v>#DIV/0!</v>
      </c>
      <c r="O33" s="118" t="e">
        <f t="shared" si="23"/>
        <v>#DIV/0!</v>
      </c>
      <c r="P33" s="40"/>
      <c r="Q33" s="118" t="e">
        <f t="shared" si="24"/>
        <v>#DIV/0!</v>
      </c>
      <c r="R33" s="118" t="e">
        <f t="shared" si="25"/>
        <v>#DIV/0!</v>
      </c>
      <c r="S33" s="118">
        <f t="shared" si="26"/>
        <v>0</v>
      </c>
      <c r="T33" s="40"/>
      <c r="U33" s="118" t="e">
        <f t="shared" si="27"/>
        <v>#DIV/0!</v>
      </c>
      <c r="V33" s="118" t="e">
        <f t="shared" si="28"/>
        <v>#DIV/0!</v>
      </c>
      <c r="W33" s="118">
        <f t="shared" si="29"/>
        <v>0</v>
      </c>
    </row>
    <row r="34" spans="1:23" ht="18.75" customHeight="1">
      <c r="A34" s="19" t="s">
        <v>40</v>
      </c>
      <c r="B34" s="20"/>
      <c r="C34" s="21"/>
      <c r="D34" s="22"/>
      <c r="E34" s="111" t="e">
        <f t="shared" si="15"/>
        <v>#DIV/0!</v>
      </c>
      <c r="F34" s="111" t="e">
        <f t="shared" si="16"/>
        <v>#DIV/0!</v>
      </c>
      <c r="G34" s="111" t="e">
        <f t="shared" si="17"/>
        <v>#DIV/0!</v>
      </c>
      <c r="H34" s="22"/>
      <c r="I34" s="111" t="e">
        <f t="shared" si="18"/>
        <v>#DIV/0!</v>
      </c>
      <c r="J34" s="111" t="e">
        <f t="shared" si="19"/>
        <v>#DIV/0!</v>
      </c>
      <c r="K34" s="111" t="e">
        <f t="shared" si="20"/>
        <v>#DIV/0!</v>
      </c>
      <c r="L34" s="22"/>
      <c r="M34" s="111" t="e">
        <f t="shared" si="21"/>
        <v>#DIV/0!</v>
      </c>
      <c r="N34" s="111" t="e">
        <f t="shared" si="22"/>
        <v>#DIV/0!</v>
      </c>
      <c r="O34" s="111" t="e">
        <f t="shared" si="23"/>
        <v>#DIV/0!</v>
      </c>
      <c r="P34" s="22"/>
      <c r="Q34" s="111" t="e">
        <f t="shared" si="24"/>
        <v>#DIV/0!</v>
      </c>
      <c r="R34" s="111" t="e">
        <f t="shared" si="25"/>
        <v>#DIV/0!</v>
      </c>
      <c r="S34" s="111">
        <f t="shared" si="26"/>
        <v>0</v>
      </c>
      <c r="T34" s="22"/>
      <c r="U34" s="111" t="e">
        <f t="shared" si="27"/>
        <v>#DIV/0!</v>
      </c>
      <c r="V34" s="111" t="e">
        <f t="shared" si="28"/>
        <v>#DIV/0!</v>
      </c>
      <c r="W34" s="111">
        <f t="shared" si="29"/>
        <v>0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>
        <f>SUM(D36:D37)</f>
        <v>0</v>
      </c>
      <c r="E35" s="108" t="e">
        <f t="shared" si="15"/>
        <v>#DIV/0!</v>
      </c>
      <c r="F35" s="108" t="e">
        <f t="shared" si="16"/>
        <v>#DIV/0!</v>
      </c>
      <c r="G35" s="108" t="e">
        <f t="shared" si="17"/>
        <v>#DIV/0!</v>
      </c>
      <c r="H35" s="125"/>
      <c r="I35" s="124" t="e">
        <f t="shared" si="18"/>
        <v>#DIV/0!</v>
      </c>
      <c r="J35" s="124" t="e">
        <f t="shared" si="19"/>
        <v>#DIV/0!</v>
      </c>
      <c r="K35" s="124" t="e">
        <f t="shared" si="20"/>
        <v>#DIV/0!</v>
      </c>
      <c r="L35" s="125"/>
      <c r="M35" s="124" t="e">
        <f t="shared" si="21"/>
        <v>#DIV/0!</v>
      </c>
      <c r="N35" s="124" t="e">
        <f t="shared" si="22"/>
        <v>#DIV/0!</v>
      </c>
      <c r="O35" s="124" t="e">
        <f t="shared" si="23"/>
        <v>#DIV/0!</v>
      </c>
      <c r="P35" s="125">
        <v>14292</v>
      </c>
      <c r="Q35" s="124" t="e">
        <f t="shared" si="24"/>
        <v>#DIV/0!</v>
      </c>
      <c r="R35" s="124" t="e">
        <f t="shared" si="25"/>
        <v>#DIV/0!</v>
      </c>
      <c r="S35" s="124">
        <f t="shared" si="26"/>
        <v>0.09301780693533271</v>
      </c>
      <c r="T35" s="125">
        <v>45751</v>
      </c>
      <c r="U35" s="124" t="e">
        <f t="shared" si="27"/>
        <v>#DIV/0!</v>
      </c>
      <c r="V35" s="124">
        <f t="shared" si="28"/>
        <v>2.201161488944864</v>
      </c>
      <c r="W35" s="124">
        <f t="shared" si="29"/>
        <v>0.2294697984220848</v>
      </c>
    </row>
    <row r="36" spans="1:23" ht="18.75" customHeight="1">
      <c r="A36" s="12"/>
      <c r="B36" s="26"/>
      <c r="C36" s="26" t="s">
        <v>132</v>
      </c>
      <c r="D36" s="10"/>
      <c r="E36" s="108" t="e">
        <f t="shared" si="15"/>
        <v>#DIV/0!</v>
      </c>
      <c r="F36" s="108" t="e">
        <f t="shared" si="16"/>
        <v>#DIV/0!</v>
      </c>
      <c r="G36" s="108" t="e">
        <f t="shared" si="17"/>
        <v>#DIV/0!</v>
      </c>
      <c r="H36" s="10"/>
      <c r="I36" s="108" t="e">
        <f t="shared" si="18"/>
        <v>#DIV/0!</v>
      </c>
      <c r="J36" s="108" t="e">
        <f t="shared" si="19"/>
        <v>#DIV/0!</v>
      </c>
      <c r="K36" s="108" t="e">
        <f t="shared" si="20"/>
        <v>#DIV/0!</v>
      </c>
      <c r="L36" s="10"/>
      <c r="M36" s="108" t="e">
        <f t="shared" si="21"/>
        <v>#DIV/0!</v>
      </c>
      <c r="N36" s="108" t="e">
        <f t="shared" si="22"/>
        <v>#DIV/0!</v>
      </c>
      <c r="O36" s="108" t="e">
        <f t="shared" si="23"/>
        <v>#DIV/0!</v>
      </c>
      <c r="P36" s="10"/>
      <c r="Q36" s="108" t="e">
        <f t="shared" si="24"/>
        <v>#DIV/0!</v>
      </c>
      <c r="R36" s="108" t="e">
        <f t="shared" si="25"/>
        <v>#DIV/0!</v>
      </c>
      <c r="S36" s="108">
        <f t="shared" si="26"/>
        <v>0</v>
      </c>
      <c r="T36" s="10"/>
      <c r="U36" s="108" t="e">
        <f t="shared" si="27"/>
        <v>#DIV/0!</v>
      </c>
      <c r="V36" s="108" t="e">
        <f t="shared" si="28"/>
        <v>#DIV/0!</v>
      </c>
      <c r="W36" s="108">
        <f t="shared" si="29"/>
        <v>0</v>
      </c>
    </row>
    <row r="37" spans="1:23" ht="18.75" customHeight="1">
      <c r="A37" s="12"/>
      <c r="B37" s="26"/>
      <c r="C37" s="26" t="s">
        <v>133</v>
      </c>
      <c r="D37" s="10"/>
      <c r="E37" s="108" t="e">
        <f t="shared" si="15"/>
        <v>#DIV/0!</v>
      </c>
      <c r="F37" s="108" t="e">
        <f t="shared" si="16"/>
        <v>#DIV/0!</v>
      </c>
      <c r="G37" s="108" t="e">
        <f t="shared" si="17"/>
        <v>#DIV/0!</v>
      </c>
      <c r="H37" s="10"/>
      <c r="I37" s="108" t="e">
        <f t="shared" si="18"/>
        <v>#DIV/0!</v>
      </c>
      <c r="J37" s="108" t="e">
        <f t="shared" si="19"/>
        <v>#DIV/0!</v>
      </c>
      <c r="K37" s="108" t="e">
        <f t="shared" si="20"/>
        <v>#DIV/0!</v>
      </c>
      <c r="L37" s="10"/>
      <c r="M37" s="108" t="e">
        <f t="shared" si="21"/>
        <v>#DIV/0!</v>
      </c>
      <c r="N37" s="108" t="e">
        <f t="shared" si="22"/>
        <v>#DIV/0!</v>
      </c>
      <c r="O37" s="108" t="e">
        <f t="shared" si="23"/>
        <v>#DIV/0!</v>
      </c>
      <c r="P37" s="10"/>
      <c r="Q37" s="108" t="e">
        <f t="shared" si="24"/>
        <v>#DIV/0!</v>
      </c>
      <c r="R37" s="108" t="e">
        <f t="shared" si="25"/>
        <v>#DIV/0!</v>
      </c>
      <c r="S37" s="108">
        <f t="shared" si="26"/>
        <v>0</v>
      </c>
      <c r="T37" s="10"/>
      <c r="U37" s="108" t="e">
        <f t="shared" si="27"/>
        <v>#DIV/0!</v>
      </c>
      <c r="V37" s="108" t="e">
        <f t="shared" si="28"/>
        <v>#DIV/0!</v>
      </c>
      <c r="W37" s="108">
        <f t="shared" si="29"/>
        <v>0</v>
      </c>
    </row>
    <row r="38" spans="1:23" s="18" customFormat="1" ht="18.75" customHeight="1">
      <c r="A38" s="29"/>
      <c r="B38" s="41" t="s">
        <v>14</v>
      </c>
      <c r="C38" s="41" t="s">
        <v>42</v>
      </c>
      <c r="D38" s="126">
        <f>SUM(D39:D41)</f>
        <v>0</v>
      </c>
      <c r="E38" s="127" t="e">
        <f t="shared" si="15"/>
        <v>#DIV/0!</v>
      </c>
      <c r="F38" s="127" t="e">
        <f t="shared" si="16"/>
        <v>#DIV/0!</v>
      </c>
      <c r="G38" s="127" t="e">
        <f t="shared" si="17"/>
        <v>#DIV/0!</v>
      </c>
      <c r="H38" s="128"/>
      <c r="I38" s="127" t="e">
        <f t="shared" si="18"/>
        <v>#DIV/0!</v>
      </c>
      <c r="J38" s="127" t="e">
        <f t="shared" si="19"/>
        <v>#DIV/0!</v>
      </c>
      <c r="K38" s="127" t="e">
        <f t="shared" si="20"/>
        <v>#DIV/0!</v>
      </c>
      <c r="L38" s="128"/>
      <c r="M38" s="127" t="e">
        <f t="shared" si="21"/>
        <v>#DIV/0!</v>
      </c>
      <c r="N38" s="127" t="e">
        <f t="shared" si="22"/>
        <v>#DIV/0!</v>
      </c>
      <c r="O38" s="127" t="e">
        <f t="shared" si="23"/>
        <v>#DIV/0!</v>
      </c>
      <c r="P38" s="128">
        <v>46240</v>
      </c>
      <c r="Q38" s="127" t="e">
        <f t="shared" si="24"/>
        <v>#DIV/0!</v>
      </c>
      <c r="R38" s="127" t="e">
        <f t="shared" si="25"/>
        <v>#DIV/0!</v>
      </c>
      <c r="S38" s="127">
        <f t="shared" si="26"/>
        <v>0.3009476205352494</v>
      </c>
      <c r="T38" s="128">
        <v>60228</v>
      </c>
      <c r="U38" s="127" t="e">
        <f t="shared" si="27"/>
        <v>#DIV/0!</v>
      </c>
      <c r="V38" s="127">
        <f t="shared" si="28"/>
        <v>0.30250865051903114</v>
      </c>
      <c r="W38" s="127">
        <f t="shared" si="29"/>
        <v>0.30208098225973906</v>
      </c>
    </row>
    <row r="39" spans="1:23" ht="18.75" customHeight="1">
      <c r="A39" s="29"/>
      <c r="B39" s="30"/>
      <c r="C39" s="26" t="s">
        <v>132</v>
      </c>
      <c r="D39" s="31"/>
      <c r="E39" s="115" t="e">
        <f t="shared" si="15"/>
        <v>#DIV/0!</v>
      </c>
      <c r="F39" s="115" t="e">
        <f t="shared" si="16"/>
        <v>#DIV/0!</v>
      </c>
      <c r="G39" s="115" t="e">
        <f t="shared" si="17"/>
        <v>#DIV/0!</v>
      </c>
      <c r="H39" s="31"/>
      <c r="I39" s="115" t="e">
        <f t="shared" si="18"/>
        <v>#DIV/0!</v>
      </c>
      <c r="J39" s="115" t="e">
        <f t="shared" si="19"/>
        <v>#DIV/0!</v>
      </c>
      <c r="K39" s="115" t="e">
        <f t="shared" si="20"/>
        <v>#DIV/0!</v>
      </c>
      <c r="L39" s="31"/>
      <c r="M39" s="115" t="e">
        <f t="shared" si="21"/>
        <v>#DIV/0!</v>
      </c>
      <c r="N39" s="115" t="e">
        <f t="shared" si="22"/>
        <v>#DIV/0!</v>
      </c>
      <c r="O39" s="115" t="e">
        <f t="shared" si="23"/>
        <v>#DIV/0!</v>
      </c>
      <c r="P39" s="31"/>
      <c r="Q39" s="115" t="e">
        <f t="shared" si="24"/>
        <v>#DIV/0!</v>
      </c>
      <c r="R39" s="115" t="e">
        <f t="shared" si="25"/>
        <v>#DIV/0!</v>
      </c>
      <c r="S39" s="115">
        <f t="shared" si="26"/>
        <v>0</v>
      </c>
      <c r="T39" s="31"/>
      <c r="U39" s="115" t="e">
        <f t="shared" si="27"/>
        <v>#DIV/0!</v>
      </c>
      <c r="V39" s="115" t="e">
        <f t="shared" si="28"/>
        <v>#DIV/0!</v>
      </c>
      <c r="W39" s="115">
        <f t="shared" si="29"/>
        <v>0</v>
      </c>
    </row>
    <row r="40" spans="1:23" ht="18.75" customHeight="1">
      <c r="A40" s="29"/>
      <c r="B40" s="30"/>
      <c r="C40" s="26" t="s">
        <v>134</v>
      </c>
      <c r="D40" s="31"/>
      <c r="E40" s="115" t="e">
        <f t="shared" si="15"/>
        <v>#DIV/0!</v>
      </c>
      <c r="F40" s="115" t="e">
        <f t="shared" si="16"/>
        <v>#DIV/0!</v>
      </c>
      <c r="G40" s="115" t="e">
        <f t="shared" si="17"/>
        <v>#DIV/0!</v>
      </c>
      <c r="H40" s="31"/>
      <c r="I40" s="115" t="e">
        <f t="shared" si="18"/>
        <v>#DIV/0!</v>
      </c>
      <c r="J40" s="115" t="e">
        <f t="shared" si="19"/>
        <v>#DIV/0!</v>
      </c>
      <c r="K40" s="115" t="e">
        <f t="shared" si="20"/>
        <v>#DIV/0!</v>
      </c>
      <c r="L40" s="31"/>
      <c r="M40" s="115" t="e">
        <f t="shared" si="21"/>
        <v>#DIV/0!</v>
      </c>
      <c r="N40" s="115" t="e">
        <f t="shared" si="22"/>
        <v>#DIV/0!</v>
      </c>
      <c r="O40" s="115" t="e">
        <f t="shared" si="23"/>
        <v>#DIV/0!</v>
      </c>
      <c r="P40" s="31"/>
      <c r="Q40" s="115" t="e">
        <f t="shared" si="24"/>
        <v>#DIV/0!</v>
      </c>
      <c r="R40" s="115" t="e">
        <f t="shared" si="25"/>
        <v>#DIV/0!</v>
      </c>
      <c r="S40" s="115">
        <f t="shared" si="26"/>
        <v>0</v>
      </c>
      <c r="T40" s="31"/>
      <c r="U40" s="115" t="e">
        <f t="shared" si="27"/>
        <v>#DIV/0!</v>
      </c>
      <c r="V40" s="115" t="e">
        <f t="shared" si="28"/>
        <v>#DIV/0!</v>
      </c>
      <c r="W40" s="115">
        <f t="shared" si="29"/>
        <v>0</v>
      </c>
    </row>
    <row r="41" spans="1:23" ht="18.75" customHeight="1">
      <c r="A41" s="29"/>
      <c r="B41" s="30" t="s">
        <v>140</v>
      </c>
      <c r="C41" s="30"/>
      <c r="D41" s="31"/>
      <c r="E41" s="115" t="e">
        <f t="shared" si="15"/>
        <v>#DIV/0!</v>
      </c>
      <c r="F41" s="115" t="e">
        <f t="shared" si="16"/>
        <v>#DIV/0!</v>
      </c>
      <c r="G41" s="115" t="e">
        <f t="shared" si="17"/>
        <v>#DIV/0!</v>
      </c>
      <c r="H41" s="31"/>
      <c r="I41" s="115" t="e">
        <f t="shared" si="18"/>
        <v>#DIV/0!</v>
      </c>
      <c r="J41" s="115" t="e">
        <f t="shared" si="19"/>
        <v>#DIV/0!</v>
      </c>
      <c r="K41" s="115" t="e">
        <f t="shared" si="20"/>
        <v>#DIV/0!</v>
      </c>
      <c r="L41" s="31"/>
      <c r="M41" s="115" t="e">
        <f t="shared" si="21"/>
        <v>#DIV/0!</v>
      </c>
      <c r="N41" s="115" t="e">
        <f t="shared" si="22"/>
        <v>#DIV/0!</v>
      </c>
      <c r="O41" s="115" t="e">
        <f t="shared" si="23"/>
        <v>#DIV/0!</v>
      </c>
      <c r="P41" s="31"/>
      <c r="Q41" s="115" t="e">
        <f t="shared" si="24"/>
        <v>#DIV/0!</v>
      </c>
      <c r="R41" s="115" t="e">
        <f t="shared" si="25"/>
        <v>#DIV/0!</v>
      </c>
      <c r="S41" s="115">
        <f t="shared" si="26"/>
        <v>0</v>
      </c>
      <c r="T41" s="31"/>
      <c r="U41" s="115" t="e">
        <f t="shared" si="27"/>
        <v>#DIV/0!</v>
      </c>
      <c r="V41" s="115" t="e">
        <f t="shared" si="28"/>
        <v>#DIV/0!</v>
      </c>
      <c r="W41" s="115">
        <f t="shared" si="29"/>
        <v>0</v>
      </c>
    </row>
    <row r="42" spans="1:23" ht="18.75" customHeight="1">
      <c r="A42" s="29" t="s">
        <v>21</v>
      </c>
      <c r="B42" s="41" t="s">
        <v>43</v>
      </c>
      <c r="C42" s="30"/>
      <c r="D42" s="31"/>
      <c r="E42" s="115" t="e">
        <f t="shared" si="15"/>
        <v>#DIV/0!</v>
      </c>
      <c r="F42" s="115" t="e">
        <f t="shared" si="16"/>
        <v>#DIV/0!</v>
      </c>
      <c r="G42" s="115" t="e">
        <f t="shared" si="17"/>
        <v>#DIV/0!</v>
      </c>
      <c r="H42" s="31"/>
      <c r="I42" s="115" t="e">
        <f t="shared" si="18"/>
        <v>#DIV/0!</v>
      </c>
      <c r="J42" s="115" t="e">
        <f t="shared" si="19"/>
        <v>#DIV/0!</v>
      </c>
      <c r="K42" s="115" t="e">
        <f t="shared" si="20"/>
        <v>#DIV/0!</v>
      </c>
      <c r="L42" s="31"/>
      <c r="M42" s="115" t="e">
        <f t="shared" si="21"/>
        <v>#DIV/0!</v>
      </c>
      <c r="N42" s="115" t="e">
        <f t="shared" si="22"/>
        <v>#DIV/0!</v>
      </c>
      <c r="O42" s="115" t="e">
        <f t="shared" si="23"/>
        <v>#DIV/0!</v>
      </c>
      <c r="P42" s="31"/>
      <c r="Q42" s="115" t="e">
        <f t="shared" si="24"/>
        <v>#DIV/0!</v>
      </c>
      <c r="R42" s="115" t="e">
        <f t="shared" si="25"/>
        <v>#DIV/0!</v>
      </c>
      <c r="S42" s="115">
        <f t="shared" si="26"/>
        <v>0</v>
      </c>
      <c r="T42" s="31"/>
      <c r="U42" s="115" t="e">
        <f t="shared" si="27"/>
        <v>#DIV/0!</v>
      </c>
      <c r="V42" s="115" t="e">
        <f t="shared" si="28"/>
        <v>#DIV/0!</v>
      </c>
      <c r="W42" s="115">
        <f t="shared" si="29"/>
        <v>0</v>
      </c>
    </row>
    <row r="43" spans="1:23" ht="18.75" customHeight="1" thickBot="1">
      <c r="A43" s="42" t="s">
        <v>44</v>
      </c>
      <c r="B43" s="43"/>
      <c r="C43" s="43"/>
      <c r="D43" s="102">
        <f>D35+D38+D42</f>
        <v>0</v>
      </c>
      <c r="E43" s="116" t="e">
        <f t="shared" si="15"/>
        <v>#DIV/0!</v>
      </c>
      <c r="F43" s="116" t="e">
        <f t="shared" si="16"/>
        <v>#DIV/0!</v>
      </c>
      <c r="G43" s="116" t="e">
        <f t="shared" si="17"/>
        <v>#DIV/0!</v>
      </c>
      <c r="H43" s="102">
        <f>SUM(H35:H42)</f>
        <v>0</v>
      </c>
      <c r="I43" s="116" t="e">
        <f t="shared" si="18"/>
        <v>#DIV/0!</v>
      </c>
      <c r="J43" s="116" t="e">
        <f t="shared" si="19"/>
        <v>#DIV/0!</v>
      </c>
      <c r="K43" s="116" t="e">
        <f t="shared" si="20"/>
        <v>#DIV/0!</v>
      </c>
      <c r="L43" s="102">
        <f>SUM(L35:L42)</f>
        <v>0</v>
      </c>
      <c r="M43" s="116" t="e">
        <f t="shared" si="21"/>
        <v>#DIV/0!</v>
      </c>
      <c r="N43" s="116" t="e">
        <f t="shared" si="22"/>
        <v>#DIV/0!</v>
      </c>
      <c r="O43" s="116" t="e">
        <f t="shared" si="23"/>
        <v>#DIV/0!</v>
      </c>
      <c r="P43" s="102">
        <f>SUM(P35:P42)</f>
        <v>60532</v>
      </c>
      <c r="Q43" s="116" t="e">
        <f t="shared" si="24"/>
        <v>#DIV/0!</v>
      </c>
      <c r="R43" s="116" t="e">
        <f t="shared" si="25"/>
        <v>#DIV/0!</v>
      </c>
      <c r="S43" s="116">
        <f t="shared" si="26"/>
        <v>0.3939654274705821</v>
      </c>
      <c r="T43" s="102">
        <f>SUM(T35:T42)</f>
        <v>105979</v>
      </c>
      <c r="U43" s="116" t="e">
        <f t="shared" si="27"/>
        <v>#DIV/0!</v>
      </c>
      <c r="V43" s="116">
        <f t="shared" si="28"/>
        <v>0.750792969008128</v>
      </c>
      <c r="W43" s="116">
        <f t="shared" si="29"/>
        <v>0.5315507806818239</v>
      </c>
    </row>
    <row r="44" spans="1:23" ht="18.75" customHeight="1" thickBot="1">
      <c r="A44" s="35" t="s">
        <v>85</v>
      </c>
      <c r="B44" s="36"/>
      <c r="C44" s="37"/>
      <c r="D44" s="88">
        <f>D43+D32+D33</f>
        <v>0</v>
      </c>
      <c r="E44" s="117" t="e">
        <f t="shared" si="15"/>
        <v>#DIV/0!</v>
      </c>
      <c r="F44" s="117" t="e">
        <f t="shared" si="16"/>
        <v>#DIV/0!</v>
      </c>
      <c r="G44" s="117" t="e">
        <f t="shared" si="17"/>
        <v>#DIV/0!</v>
      </c>
      <c r="H44" s="88">
        <f>H32+H33+H43</f>
        <v>0</v>
      </c>
      <c r="I44" s="117" t="e">
        <f t="shared" si="18"/>
        <v>#DIV/0!</v>
      </c>
      <c r="J44" s="117" t="e">
        <f t="shared" si="19"/>
        <v>#DIV/0!</v>
      </c>
      <c r="K44" s="117" t="e">
        <f t="shared" si="20"/>
        <v>#DIV/0!</v>
      </c>
      <c r="L44" s="88">
        <f>L32+L33+L43</f>
        <v>0</v>
      </c>
      <c r="M44" s="117" t="e">
        <f t="shared" si="21"/>
        <v>#DIV/0!</v>
      </c>
      <c r="N44" s="117" t="e">
        <f t="shared" si="22"/>
        <v>#DIV/0!</v>
      </c>
      <c r="O44" s="117" t="e">
        <f t="shared" si="23"/>
        <v>#DIV/0!</v>
      </c>
      <c r="P44" s="88">
        <f>P32+P33+P43</f>
        <v>153648</v>
      </c>
      <c r="Q44" s="117" t="e">
        <f t="shared" si="24"/>
        <v>#DIV/0!</v>
      </c>
      <c r="R44" s="117" t="e">
        <f t="shared" si="25"/>
        <v>#DIV/0!</v>
      </c>
      <c r="S44" s="117">
        <f t="shared" si="26"/>
        <v>1</v>
      </c>
      <c r="T44" s="88">
        <f>T32+T33+T43</f>
        <v>199377</v>
      </c>
      <c r="U44" s="117" t="e">
        <f t="shared" si="27"/>
        <v>#DIV/0!</v>
      </c>
      <c r="V44" s="117">
        <f t="shared" si="28"/>
        <v>0.2976218369259606</v>
      </c>
      <c r="W44" s="117">
        <f t="shared" si="29"/>
        <v>1</v>
      </c>
    </row>
    <row r="46" spans="1:23" s="18" customFormat="1" ht="12.75">
      <c r="A46" s="18" t="s">
        <v>45</v>
      </c>
      <c r="D46" s="103">
        <f>D24-D44</f>
        <v>0</v>
      </c>
      <c r="E46" s="119"/>
      <c r="F46" s="119"/>
      <c r="G46" s="119"/>
      <c r="H46" s="103">
        <f>H24-H44</f>
        <v>0</v>
      </c>
      <c r="I46" s="119"/>
      <c r="J46" s="119"/>
      <c r="K46" s="119"/>
      <c r="L46" s="103">
        <f>L24-L44</f>
        <v>0</v>
      </c>
      <c r="M46" s="119"/>
      <c r="N46" s="119"/>
      <c r="O46" s="119"/>
      <c r="P46" s="103">
        <f>P24-P44</f>
        <v>-1</v>
      </c>
      <c r="Q46" s="119"/>
      <c r="R46" s="119"/>
      <c r="S46" s="119"/>
      <c r="T46" s="103">
        <f>T24-T44</f>
        <v>0</v>
      </c>
      <c r="U46" s="119"/>
      <c r="V46" s="119"/>
      <c r="W46" s="119"/>
    </row>
    <row r="48" spans="4:20" ht="12.75">
      <c r="D48" s="183">
        <f>D22-D38</f>
        <v>0</v>
      </c>
      <c r="E48" s="183"/>
      <c r="F48" s="183"/>
      <c r="G48" s="183"/>
      <c r="H48" s="183">
        <f>H22-H38</f>
        <v>0</v>
      </c>
      <c r="I48" s="183"/>
      <c r="J48" s="183"/>
      <c r="K48" s="183"/>
      <c r="L48" s="183">
        <f>L22-L38</f>
        <v>0</v>
      </c>
      <c r="M48" s="183"/>
      <c r="N48" s="183"/>
      <c r="O48" s="183"/>
      <c r="P48" s="183">
        <f>P22-P38</f>
        <v>71398</v>
      </c>
      <c r="Q48" s="183"/>
      <c r="R48" s="183"/>
      <c r="S48" s="183"/>
      <c r="T48" s="183">
        <f>T22-T38</f>
        <v>61708</v>
      </c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landscape" paperSize="9" scale="5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710937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'ΑΧ-IK'!C6/'ΑΧ-IK'!C4</f>
        <v>#DIV/0!</v>
      </c>
      <c r="D6" s="219" t="e">
        <f>'ΑΧ-IK'!G6/'ΑΧ-IK'!G4</f>
        <v>#DIV/0!</v>
      </c>
      <c r="E6" s="219" t="e">
        <f>'ΑΧ-IK'!K6/'ΑΧ-IK'!K4</f>
        <v>#DIV/0!</v>
      </c>
      <c r="F6" s="219" t="e">
        <f>'ΑΧ-IK'!O6/'ΑΧ-IK'!O4</f>
        <v>#DIV/0!</v>
      </c>
      <c r="G6" s="219" t="e">
        <f>'ΑΧ-IK'!S6/'ΑΧ-IK'!S4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'ΑΧ-IK'!C24/'ΑΧ-IK'!C4</f>
        <v>#DIV/0!</v>
      </c>
      <c r="D8" s="219" t="e">
        <f>'ΑΧ-IK'!G24/'ΑΧ-IK'!G4</f>
        <v>#DIV/0!</v>
      </c>
      <c r="E8" s="219" t="e">
        <f>'ΑΧ-IK'!K24/'ΑΧ-IK'!K4</f>
        <v>#DIV/0!</v>
      </c>
      <c r="F8" s="219" t="e">
        <f>'ΑΧ-IK'!O24/'ΑΧ-IK'!O4</f>
        <v>#DIV/0!</v>
      </c>
      <c r="G8" s="219" t="e">
        <f>'ΑΧ-IK'!S24/'ΑΧ-IK'!S4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('ΑΧ-IK'!C24+'ΑΧ-IK'!C18)/('ΙΣ-IK'!D44)</f>
        <v>#DIV/0!</v>
      </c>
      <c r="D10" s="219" t="e">
        <f>('ΑΧ-IK'!G24+'ΑΧ-IK'!G18)/('ΙΣ-IK'!H44)</f>
        <v>#DIV/0!</v>
      </c>
      <c r="E10" s="219" t="e">
        <f>('ΑΧ-IK'!K24+'ΑΧ-IK'!K18)/('ΙΣ-IK'!L44)</f>
        <v>#DIV/0!</v>
      </c>
      <c r="F10" s="219" t="e">
        <f>('ΑΧ-IK'!O24+'ΑΧ-IK'!O18)/('ΙΣ-IK'!P44)</f>
        <v>#DIV/0!</v>
      </c>
      <c r="G10" s="219" t="e">
        <f>('ΑΧ-IK'!S24+'ΑΧ-IK'!S18)/('ΙΣ-IK'!T44)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'ΑΧ-IK'!C10/'ΙΣ-IK'!D32</f>
        <v>#DIV/0!</v>
      </c>
      <c r="D12" s="219" t="e">
        <f>'ΑΧ-IK'!G10/'ΙΣ-IK'!H32</f>
        <v>#DIV/0!</v>
      </c>
      <c r="E12" s="219" t="e">
        <f>'ΑΧ-IK'!K10/'ΙΣ-IK'!L32</f>
        <v>#DIV/0!</v>
      </c>
      <c r="F12" s="219" t="e">
        <f>'ΑΧ-IK'!O10/'ΙΣ-IK'!P32</f>
        <v>#DIV/0!</v>
      </c>
      <c r="G12" s="219" t="e">
        <f>'ΑΧ-IK'!S10/'ΙΣ-IK'!T32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'ΑΧ-IK'!C10/'ΙΣ-IK'!D24</f>
        <v>#DIV/0!</v>
      </c>
      <c r="D14" s="219" t="e">
        <f>'ΑΧ-IK'!G10/'ΙΣ-IK'!H24</f>
        <v>#DIV/0!</v>
      </c>
      <c r="E14" s="219" t="e">
        <f>'ΑΧ-IK'!K10/'ΙΣ-IK'!L24</f>
        <v>#DIV/0!</v>
      </c>
      <c r="F14" s="219" t="e">
        <f>'ΑΧ-IK'!O10/'ΙΣ-IK'!P24</f>
        <v>#DIV/0!</v>
      </c>
      <c r="G14" s="219" t="e">
        <f>'ΑΧ-IK'!S10/'ΙΣ-IK'!T24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'ΑΧ-IK'!C10/$B$50</f>
        <v>#DIV/0!</v>
      </c>
      <c r="D16" s="225" t="e">
        <f>'ΑΧ-IK'!G10/$B$50</f>
        <v>#DIV/0!</v>
      </c>
      <c r="E16" s="225" t="e">
        <f>'ΑΧ-IK'!K10/$B$50</f>
        <v>#DIV/0!</v>
      </c>
      <c r="F16" s="225" t="e">
        <f>'ΑΧ-IK'!O10/$B$50</f>
        <v>#DIV/0!</v>
      </c>
      <c r="G16" s="225" t="e">
        <f>'ΑΧ-IK'!S10/$B$50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('ΙΣ-IK'!D18+'ΙΣ-IK'!D19+'ΙΣ-IK'!D20+'ΙΣ-IK'!D21)/'ΙΣ-IK'!D38</f>
        <v>#DIV/0!</v>
      </c>
      <c r="D21" s="225" t="e">
        <f>('ΙΣ-IK'!H18+'ΙΣ-IK'!H19+'ΙΣ-IK'!H20+'ΙΣ-IK'!H21)/'ΙΣ-IK'!H38</f>
        <v>#DIV/0!</v>
      </c>
      <c r="E21" s="225" t="e">
        <f>('ΙΣ-IK'!L18+'ΙΣ-IK'!L19+'ΙΣ-IK'!L20+'ΙΣ-IK'!L21)/'ΙΣ-IK'!L38</f>
        <v>#DIV/0!</v>
      </c>
      <c r="F21" s="225" t="e">
        <f>('ΙΣ-IK'!P18+'ΙΣ-IK'!P19+'ΙΣ-IK'!P20+'ΙΣ-IK'!P21)/'ΙΣ-IK'!P38</f>
        <v>#DIV/0!</v>
      </c>
      <c r="G21" s="225" t="e">
        <f>('ΙΣ-IK'!T18+'ΙΣ-IK'!T19+'ΙΣ-IK'!T20+'ΙΣ-IK'!T21)/'ΙΣ-IK'!T38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('ΙΣ-IK'!D19+'ΙΣ-IK'!D20+'ΙΣ-IK'!D21)/'ΙΣ-IK'!D38</f>
        <v>#DIV/0!</v>
      </c>
      <c r="D23" s="225" t="e">
        <f>('ΙΣ-IK'!H19+'ΙΣ-IK'!H20+'ΙΣ-IK'!H21)/'ΙΣ-IK'!H38</f>
        <v>#DIV/0!</v>
      </c>
      <c r="E23" s="225" t="e">
        <f>('ΙΣ-IK'!L19+'ΙΣ-IK'!L20+'ΙΣ-IK'!L21)/'ΙΣ-IK'!L38</f>
        <v>#DIV/0!</v>
      </c>
      <c r="F23" s="225" t="e">
        <f>('ΙΣ-IK'!P19+'ΙΣ-IK'!P20+'ΙΣ-IK'!P21)/'ΙΣ-IK'!P38</f>
        <v>#DIV/0!</v>
      </c>
      <c r="G23" s="225" t="e">
        <f>('ΙΣ-IK'!T19+'ΙΣ-IK'!T20+'ΙΣ-IK'!T21)/'ΙΣ-IK'!T38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('ΙΣ-IK'!D20+'ΙΣ-IK'!D21)/'ΙΣ-IK'!D38</f>
        <v>#DIV/0!</v>
      </c>
      <c r="D25" s="225" t="e">
        <f>('ΙΣ-IK'!H20+'ΙΣ-IK'!H21)/'ΙΣ-IK'!H38</f>
        <v>#DIV/0!</v>
      </c>
      <c r="E25" s="225" t="e">
        <f>('ΙΣ-IK'!L20+'ΙΣ-IK'!L21)/'ΙΣ-IK'!L38</f>
        <v>#DIV/0!</v>
      </c>
      <c r="F25" s="225" t="e">
        <f>('ΙΣ-IK'!P20+'ΙΣ-IK'!P21)/'ΙΣ-IK'!P38</f>
        <v>#DIV/0!</v>
      </c>
      <c r="G25" s="225" t="e">
        <f>('ΙΣ-IK'!T20+'ΙΣ-IK'!T21)/'ΙΣ-IK'!T38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'ΑΧ-IK'!C4/(('ΙΣ-IK'!D19+'ΙΣ-IK'!D19)/2)</f>
        <v>#DIV/0!</v>
      </c>
      <c r="D28" s="225" t="e">
        <f>'ΑΧ-IK'!G4/(('ΙΣ-IK'!H19+'ΙΣ-IK'!D19)/2)</f>
        <v>#DIV/0!</v>
      </c>
      <c r="E28" s="225" t="e">
        <f>'ΑΧ-IK'!K4/(('ΙΣ-IK'!L19+'ΙΣ-IK'!H19)/2)</f>
        <v>#DIV/0!</v>
      </c>
      <c r="F28" s="225" t="e">
        <f>'ΑΧ-IK'!O4/(('ΙΣ-IK'!P19+'ΙΣ-IK'!L19)/2)</f>
        <v>#DIV/0!</v>
      </c>
      <c r="G28" s="225" t="e">
        <f>'ΑΧ-IK'!S4/(('ΙΣ-IK'!T19+'ΙΣ-IK'!P19)/2)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'ΑΧ-IK'!C5/(('ΙΣ-IK'!D38+'ΙΣ-IK'!D38)/2)</f>
        <v>#DIV/0!</v>
      </c>
      <c r="D30" s="225" t="e">
        <f>'ΑΧ-IK'!G5/(('ΙΣ-IK'!D38+'ΙΣ-IK'!H38)/2)</f>
        <v>#DIV/0!</v>
      </c>
      <c r="E30" s="225" t="e">
        <f>'ΑΧ-IK'!K5/(('ΙΣ-IK'!L38+'ΙΣ-IK'!H38)/2)</f>
        <v>#DIV/0!</v>
      </c>
      <c r="F30" s="225" t="e">
        <f>'ΑΧ-IK'!O5/(('ΙΣ-IK'!P38+'ΙΣ-IK'!L38)/2)</f>
        <v>#DIV/0!</v>
      </c>
      <c r="G30" s="225" t="e">
        <f>'ΑΧ-IK'!S5/(('ΙΣ-IK'!T38+'ΙΣ-IK'!P38)/2)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'ΑΧ-IK'!C5/(('ΙΣ-IK'!D18+'ΙΣ-IK'!D18)/2)</f>
        <v>#DIV/0!</v>
      </c>
      <c r="D32" s="225" t="e">
        <f>'ΑΧ-IK'!G5/(('ΙΣ-IK'!D18+'ΙΣ-IK'!H18)/2)</f>
        <v>#DIV/0!</v>
      </c>
      <c r="E32" s="225" t="e">
        <f>'ΑΧ-IK'!K5/(('ΙΣ-IK'!L18+'ΙΣ-IK'!H18)/2)</f>
        <v>#DIV/0!</v>
      </c>
      <c r="F32" s="225" t="e">
        <f>'ΑΧ-IK'!O5/(('ΙΣ-IK'!P18+'ΙΣ-IK'!L18)/2)</f>
        <v>#DIV/0!</v>
      </c>
      <c r="G32" s="225" t="e">
        <f>'ΑΧ-IK'!S5/(('ΙΣ-IK'!T18+'ΙΣ-IK'!P18)/2)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'ΑΧ-IK'!C4/('ΙΣ-IK'!D22-'ΙΣ-IK'!D38)</f>
        <v>#DIV/0!</v>
      </c>
      <c r="D34" s="225" t="e">
        <f>'ΑΧ-IK'!G4/('ΙΣ-IK'!H22-'ΙΣ-IK'!D38)</f>
        <v>#DIV/0!</v>
      </c>
      <c r="E34" s="225" t="e">
        <f>'ΑΧ-IK'!K4/('ΙΣ-IK'!L22-'ΙΣ-IK'!H38)</f>
        <v>#DIV/0!</v>
      </c>
      <c r="F34" s="225" t="e">
        <f>'ΑΧ-IK'!O4/('ΙΣ-IK'!P22-'ΙΣ-IK'!L38)</f>
        <v>#DIV/0!</v>
      </c>
      <c r="G34" s="225" t="e">
        <f>'ΑΧ-IK'!S4/('ΙΣ-IK'!T22-'ΙΣ-IK'!P38)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'ΑΧ-IK'!C4/'ΙΣ-IK'!D14</f>
        <v>#DIV/0!</v>
      </c>
      <c r="D36" s="225" t="e">
        <f>'ΑΧ-IK'!G4/'ΙΣ-IK'!H14</f>
        <v>#DIV/0!</v>
      </c>
      <c r="E36" s="225" t="e">
        <f>'ΑΧ-IK'!K4/'ΙΣ-IK'!L14</f>
        <v>#DIV/0!</v>
      </c>
      <c r="F36" s="225" t="e">
        <f>'ΑΧ-IK'!O4/'ΙΣ-IK'!P14</f>
        <v>#DIV/0!</v>
      </c>
      <c r="G36" s="225" t="e">
        <f>'ΑΧ-IK'!S4/'ΙΣ-IK'!T14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'ΙΣ-IK'!D43/'ΙΣ-IK'!D32</f>
        <v>#DIV/0!</v>
      </c>
      <c r="D39" s="225" t="e">
        <f>'ΙΣ-IK'!H43/'ΙΣ-IK'!H32</f>
        <v>#DIV/0!</v>
      </c>
      <c r="E39" s="225" t="e">
        <f>'ΙΣ-IK'!L43/'ΙΣ-IK'!L32</f>
        <v>#DIV/0!</v>
      </c>
      <c r="F39" s="225" t="e">
        <f>'ΙΣ-IK'!P43/'ΙΣ-IK'!P32</f>
        <v>#DIV/0!</v>
      </c>
      <c r="G39" s="225" t="e">
        <f>'ΙΣ-IK'!T43/'ΙΣ-IK'!T32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'ΙΣ-IK'!D22/'ΙΣ-IK'!D43</f>
        <v>#DIV/0!</v>
      </c>
      <c r="D41" s="225" t="e">
        <f>'ΙΣ-IK'!H22/'ΙΣ-IK'!H43</f>
        <v>#DIV/0!</v>
      </c>
      <c r="E41" s="225" t="e">
        <f>'ΙΣ-IK'!L22/'ΙΣ-IK'!L43</f>
        <v>#DIV/0!</v>
      </c>
      <c r="F41" s="225" t="e">
        <f>'ΙΣ-IK'!P22/'ΙΣ-IK'!P43</f>
        <v>#DIV/0!</v>
      </c>
      <c r="G41" s="225" t="e">
        <f>'ΙΣ-IK'!T22/'ΙΣ-IK'!T43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('ΑΧ-IK'!C16-'ΑΧ-IK'!C21)/'ΑΧ-IK'!C18</f>
        <v>#DIV/0!</v>
      </c>
      <c r="D43" s="225" t="e">
        <f>('ΑΧ-IK'!G16-'ΑΧ-IK'!G21)/'ΑΧ-IK'!G18</f>
        <v>#DIV/0!</v>
      </c>
      <c r="E43" s="225" t="e">
        <f>('ΑΧ-IK'!K16-'ΑΧ-IK'!K21)/'ΑΧ-IK'!K18</f>
        <v>#DIV/0!</v>
      </c>
      <c r="F43" s="225" t="e">
        <f>('ΑΧ-IK'!O16-'ΑΧ-IK'!O21)/'ΑΧ-IK'!O18</f>
        <v>#DIV/0!</v>
      </c>
      <c r="G43" s="225" t="e">
        <f>('ΑΧ-IK'!S16-'ΑΧ-IK'!S21)/'ΑΧ-IK'!S18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('ΙΣ-IK'!D16-'ΙΣ-IK'!D15)/'ΙΣ-IK'!D35</f>
        <v>#DIV/0!</v>
      </c>
      <c r="D47" s="225" t="e">
        <f>('ΙΣ-IK'!H16-'ΙΣ-IK'!H15)/'ΙΣ-IK'!H35</f>
        <v>#DIV/0!</v>
      </c>
      <c r="E47" s="225" t="e">
        <f>('ΙΣ-IK'!L16-'ΙΣ-IK'!L15)/'ΙΣ-IK'!L35</f>
        <v>#DIV/0!</v>
      </c>
      <c r="F47" s="225" t="e">
        <f>('ΙΣ-IK'!P16-'ΙΣ-IK'!P15)/'ΙΣ-IK'!P35</f>
        <v>#DIV/0!</v>
      </c>
      <c r="G47" s="225" t="e">
        <f>('ΙΣ-IK'!T16-'ΙΣ-IK'!T15)/'ΙΣ-IK'!T35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'ΙΣ-IK'!D48/'ΙΣ-IK'!D24</f>
        <v>#DIV/0!</v>
      </c>
      <c r="D53" s="228" t="e">
        <f>'ΙΣ-IK'!H48/'ΙΣ-IK'!H24</f>
        <v>#DIV/0!</v>
      </c>
      <c r="E53" s="228" t="e">
        <f>'ΙΣ-IK'!L48/'ΙΣ-IK'!L24</f>
        <v>#DIV/0!</v>
      </c>
      <c r="F53" s="228" t="e">
        <f>'ΙΣ-IK'!P48/'ΙΣ-IK'!P24</f>
        <v>#DIV/0!</v>
      </c>
      <c r="G53" s="228" t="e">
        <f>'ΙΣ-IK'!T48/'ΙΣ-IK'!T24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'ΑΧ-IK'!C29/'ΙΣ-IK'!$D$24</f>
        <v>#DIV/0!</v>
      </c>
      <c r="D55" s="229" t="e">
        <f>'ΑΧ-IK'!G29/'ΙΣ-IK'!$H$24</f>
        <v>#DIV/0!</v>
      </c>
      <c r="E55" s="229" t="e">
        <f>'ΑΧ-IK'!K29/'ΙΣ-IK'!$L$24</f>
        <v>#DIV/0!</v>
      </c>
      <c r="F55" s="229" t="e">
        <f>'ΑΧ-IK'!O29/'ΙΣ-IK'!$P$24</f>
        <v>#DIV/0!</v>
      </c>
      <c r="G55" s="229" t="e">
        <f>'ΑΧ-IK'!S29/'ΙΣ-IK'!$T$24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('ΑΧ-IK'!C16-'ΑΧ-IK'!C21)/'ΙΣ-IK'!D$24</f>
        <v>#DIV/0!</v>
      </c>
      <c r="D57" s="229" t="e">
        <f>('ΑΧ-IK'!G16-'ΑΧ-IK'!G21)/'ΙΣ-IK'!H$24</f>
        <v>#DIV/0!</v>
      </c>
      <c r="E57" s="229" t="e">
        <f>('ΑΧ-IK'!K16-'ΑΧ-IK'!K21)/'ΙΣ-IK'!L$24</f>
        <v>#DIV/0!</v>
      </c>
      <c r="F57" s="229" t="e">
        <f>('ΑΧ-IK'!O16-'ΑΧ-IK'!O21)/'ΙΣ-IK'!P$24</f>
        <v>#DIV/0!</v>
      </c>
      <c r="G57" s="229" t="e">
        <f>('ΑΧ-IK'!S16-'ΑΧ-IK'!S21)/'ΙΣ-IK'!T$24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'ΑΧ-IK'!C30/'ΙΣ-IK'!D43</f>
        <v>#DIV/0!</v>
      </c>
      <c r="D59" s="229" t="e">
        <f>'ΑΧ-IK'!G30/'ΙΣ-IK'!H43</f>
        <v>#DIV/0!</v>
      </c>
      <c r="E59" s="229" t="e">
        <f>'ΑΧ-IK'!K30/'ΙΣ-IK'!L43</f>
        <v>#DIV/0!</v>
      </c>
      <c r="F59" s="229" t="e">
        <f>'ΑΧ-IK'!O30/'ΙΣ-IK'!P43</f>
        <v>#DIV/0!</v>
      </c>
      <c r="G59" s="229" t="e">
        <f>'ΑΧ-IK'!S30/'ΙΣ-IK'!T43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'ΑΧ-IK'!C4/'ΙΣ-IK'!D$24</f>
        <v>#DIV/0!</v>
      </c>
      <c r="D61" s="229" t="e">
        <f>'ΑΧ-IK'!G4/'ΙΣ-IK'!H$24</f>
        <v>#DIV/0!</v>
      </c>
      <c r="E61" s="229" t="e">
        <f>'ΑΧ-IK'!K4/'ΙΣ-IK'!L$24</f>
        <v>#DIV/0!</v>
      </c>
      <c r="F61" s="229" t="e">
        <f>'ΑΧ-IK'!O4/'ΙΣ-IK'!P$24</f>
        <v>#DIV/0!</v>
      </c>
      <c r="G61" s="229" t="e">
        <f>'ΑΧ-IK'!S4/'ΙΣ-IK'!T$24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47:H48"/>
    <mergeCell ref="C53:C54"/>
    <mergeCell ref="D53:D54"/>
    <mergeCell ref="E53:E54"/>
    <mergeCell ref="F53:F54"/>
    <mergeCell ref="G53:G54"/>
    <mergeCell ref="H53:H54"/>
    <mergeCell ref="D47:D48"/>
    <mergeCell ref="H21:H22"/>
    <mergeCell ref="H23:H24"/>
    <mergeCell ref="H25:H26"/>
    <mergeCell ref="H28:H29"/>
    <mergeCell ref="H41:H42"/>
    <mergeCell ref="H43:H44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8:A19"/>
    <mergeCell ref="A14:A15"/>
    <mergeCell ref="C14:C15"/>
    <mergeCell ref="D14:D15"/>
    <mergeCell ref="E14:E15"/>
    <mergeCell ref="F18:F19"/>
    <mergeCell ref="C18:C19"/>
    <mergeCell ref="D18:D19"/>
    <mergeCell ref="E18:E19"/>
    <mergeCell ref="C47:C48"/>
    <mergeCell ref="F14:F15"/>
    <mergeCell ref="F47:F48"/>
    <mergeCell ref="G47:G48"/>
    <mergeCell ref="F39:F40"/>
    <mergeCell ref="G39:G40"/>
    <mergeCell ref="F41:F42"/>
    <mergeCell ref="G41:G42"/>
    <mergeCell ref="F43:F44"/>
    <mergeCell ref="G43:G44"/>
    <mergeCell ref="E47:E48"/>
    <mergeCell ref="D43:D44"/>
    <mergeCell ref="E43:E44"/>
    <mergeCell ref="A41:A42"/>
    <mergeCell ref="C41:C42"/>
    <mergeCell ref="D41:D42"/>
    <mergeCell ref="E41:E42"/>
    <mergeCell ref="A43:A44"/>
    <mergeCell ref="C43:C44"/>
    <mergeCell ref="A47:A48"/>
    <mergeCell ref="A39:A40"/>
    <mergeCell ref="C39:C40"/>
    <mergeCell ref="D39:D40"/>
    <mergeCell ref="E39:E40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C32:C33"/>
    <mergeCell ref="D32:D33"/>
    <mergeCell ref="E32:E33"/>
    <mergeCell ref="F36:F37"/>
    <mergeCell ref="G34:G35"/>
    <mergeCell ref="F30:F31"/>
    <mergeCell ref="G30:G31"/>
    <mergeCell ref="F32:F33"/>
    <mergeCell ref="G32:G33"/>
    <mergeCell ref="A30:A31"/>
    <mergeCell ref="C30:C31"/>
    <mergeCell ref="A32:A33"/>
    <mergeCell ref="D28:D29"/>
    <mergeCell ref="E28:E29"/>
    <mergeCell ref="D30:D31"/>
    <mergeCell ref="E30:E31"/>
    <mergeCell ref="D21:D22"/>
    <mergeCell ref="E21:E22"/>
    <mergeCell ref="D25:D26"/>
    <mergeCell ref="E25:E26"/>
    <mergeCell ref="F21:F22"/>
    <mergeCell ref="G21:G22"/>
    <mergeCell ref="F23:F24"/>
    <mergeCell ref="G23:G24"/>
    <mergeCell ref="D23:D24"/>
    <mergeCell ref="E23:E24"/>
    <mergeCell ref="A25:A26"/>
    <mergeCell ref="C25:C26"/>
    <mergeCell ref="A21:A22"/>
    <mergeCell ref="C21:C22"/>
    <mergeCell ref="A23:A24"/>
    <mergeCell ref="C23:C24"/>
    <mergeCell ref="A10:A11"/>
    <mergeCell ref="C10:C11"/>
    <mergeCell ref="A12:A13"/>
    <mergeCell ref="C12:C13"/>
    <mergeCell ref="D12:D13"/>
    <mergeCell ref="E12:E13"/>
    <mergeCell ref="D10:D11"/>
    <mergeCell ref="E10:E11"/>
    <mergeCell ref="F8:F9"/>
    <mergeCell ref="G8:G9"/>
    <mergeCell ref="F10:F11"/>
    <mergeCell ref="G10:G11"/>
    <mergeCell ref="F12:F13"/>
    <mergeCell ref="G12:G13"/>
    <mergeCell ref="A6:A7"/>
    <mergeCell ref="C6:C7"/>
    <mergeCell ref="D6:D7"/>
    <mergeCell ref="E6:E7"/>
    <mergeCell ref="F6:F7"/>
    <mergeCell ref="G6:G7"/>
    <mergeCell ref="A5:H5"/>
    <mergeCell ref="A3:A4"/>
    <mergeCell ref="B3:B4"/>
    <mergeCell ref="H3:H4"/>
    <mergeCell ref="H6:H7"/>
    <mergeCell ref="H34:H35"/>
    <mergeCell ref="A8:A9"/>
    <mergeCell ref="C8:C9"/>
    <mergeCell ref="D8:D9"/>
    <mergeCell ref="E8:E9"/>
    <mergeCell ref="H36:H37"/>
    <mergeCell ref="H39:H40"/>
    <mergeCell ref="H8:H9"/>
    <mergeCell ref="H10:H11"/>
    <mergeCell ref="H12:H13"/>
    <mergeCell ref="H14:H15"/>
    <mergeCell ref="H16:H17"/>
    <mergeCell ref="H18:H19"/>
    <mergeCell ref="H30:H31"/>
    <mergeCell ref="H32:H33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30" sqref="H30:H31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7" width="7.7109375" style="173" customWidth="1"/>
    <col min="8" max="8" width="9.7109375" style="174" customWidth="1"/>
    <col min="9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9" ht="15" customHeight="1">
      <c r="A6" s="223" t="s">
        <v>78</v>
      </c>
      <c r="B6" s="175" t="s">
        <v>79</v>
      </c>
      <c r="C6" s="224" t="e">
        <f>'ΑΧ-ΣΕ'!C6/'ΑΧ-ΣΕ'!C4</f>
        <v>#DIV/0!</v>
      </c>
      <c r="D6" s="219" t="e">
        <f>'ΑΧ-ΣΕ'!G6/'ΑΧ-ΣΕ'!G4</f>
        <v>#DIV/0!</v>
      </c>
      <c r="E6" s="219" t="e">
        <f>'ΑΧ-ΣΕ'!K6/'ΑΧ-ΣΕ'!K4</f>
        <v>#DIV/0!</v>
      </c>
      <c r="F6" s="219" t="e">
        <f>'ΑΧ-ΣΕ'!O6/'ΑΧ-ΣΕ'!O4</f>
        <v>#DIV/0!</v>
      </c>
      <c r="G6" s="219" t="e">
        <f>'ΑΧ-ΣΕ'!S6/'ΑΧ-ΣΕ'!S4</f>
        <v>#DIV/0!</v>
      </c>
      <c r="H6" s="219" t="e">
        <f>AVERAGE(C6:G7)</f>
        <v>#DIV/0!</v>
      </c>
      <c r="I6" s="186"/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'ΑΧ-ΣΕ'!C24/'ΑΧ-ΣΕ'!C4</f>
        <v>#DIV/0!</v>
      </c>
      <c r="D8" s="219" t="e">
        <f>'ΑΧ-ΣΕ'!G24/'ΑΧ-ΣΕ'!G4</f>
        <v>#DIV/0!</v>
      </c>
      <c r="E8" s="219" t="e">
        <f>'ΑΧ-ΣΕ'!K24/'ΑΧ-ΣΕ'!K4</f>
        <v>#DIV/0!</v>
      </c>
      <c r="F8" s="219" t="e">
        <f>'ΑΧ-ΣΕ'!O24/'ΑΧ-ΣΕ'!O4</f>
        <v>#DIV/0!</v>
      </c>
      <c r="G8" s="219" t="e">
        <f>'ΑΧ-ΣΕ'!S24/'ΑΧ-ΣΕ'!S4</f>
        <v>#DIV/0!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('ΑΧ-ΣΕ'!C24+'ΑΧ-ΣΕ'!C18)/('ΙΣ-ΣΕ'!D44)</f>
        <v>#DIV/0!</v>
      </c>
      <c r="D10" s="219" t="e">
        <f>('ΑΧ-ΣΕ'!G24+'ΑΧ-ΣΕ'!G18)/('ΙΣ-ΣΕ'!H44)</f>
        <v>#DIV/0!</v>
      </c>
      <c r="E10" s="219" t="e">
        <f>('ΑΧ-ΣΕ'!K24+'ΑΧ-ΣΕ'!K18)/('ΙΣ-ΣΕ'!L44)</f>
        <v>#DIV/0!</v>
      </c>
      <c r="F10" s="219" t="e">
        <f>('ΑΧ-ΣΕ'!O24+'ΑΧ-ΣΕ'!O18)/('ΙΣ-ΣΕ'!P44)</f>
        <v>#DIV/0!</v>
      </c>
      <c r="G10" s="219" t="e">
        <f>('ΑΧ-ΣΕ'!S24+'ΑΧ-ΣΕ'!S18)/('ΙΣ-ΣΕ'!T44)</f>
        <v>#DIV/0!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'ΑΧ-ΣΕ'!C10/'ΙΣ-ΣΕ'!D32</f>
        <v>#DIV/0!</v>
      </c>
      <c r="D12" s="219" t="e">
        <f>'ΑΧ-ΣΕ'!G10/'ΙΣ-ΣΕ'!H32</f>
        <v>#DIV/0!</v>
      </c>
      <c r="E12" s="219" t="e">
        <f>'ΑΧ-ΣΕ'!K10/'ΙΣ-ΣΕ'!L32</f>
        <v>#DIV/0!</v>
      </c>
      <c r="F12" s="219" t="e">
        <f>'ΑΧ-ΣΕ'!O10/'ΙΣ-ΣΕ'!P32</f>
        <v>#DIV/0!</v>
      </c>
      <c r="G12" s="219" t="e">
        <f>'ΑΧ-ΣΕ'!S10/'ΙΣ-ΣΕ'!T32</f>
        <v>#DIV/0!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'ΑΧ-ΣΕ'!C10/'ΙΣ-ΣΕ'!D24</f>
        <v>#DIV/0!</v>
      </c>
      <c r="D14" s="219" t="e">
        <f>'ΑΧ-ΣΕ'!G10/'ΙΣ-ΣΕ'!H24</f>
        <v>#DIV/0!</v>
      </c>
      <c r="E14" s="219" t="e">
        <f>'ΑΧ-ΣΕ'!K10/'ΙΣ-ΣΕ'!L24</f>
        <v>#DIV/0!</v>
      </c>
      <c r="F14" s="219" t="e">
        <f>'ΑΧ-ΣΕ'!O10/'ΙΣ-ΣΕ'!P24</f>
        <v>#DIV/0!</v>
      </c>
      <c r="G14" s="219" t="e">
        <f>'ΑΧ-ΣΕ'!S10/'ΙΣ-ΣΕ'!T24</f>
        <v>#DIV/0!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 t="e">
        <f>'ΑΧ-ΣΕ'!C10/$B$50</f>
        <v>#DIV/0!</v>
      </c>
      <c r="D16" s="225" t="e">
        <f>'ΑΧ-ΣΕ'!G10/$B$50</f>
        <v>#DIV/0!</v>
      </c>
      <c r="E16" s="225" t="e">
        <f>'ΑΧ-ΣΕ'!K10/$B$50</f>
        <v>#DIV/0!</v>
      </c>
      <c r="F16" s="225" t="e">
        <f>'ΑΧ-ΣΕ'!O10/$B$50</f>
        <v>#DIV/0!</v>
      </c>
      <c r="G16" s="225" t="e">
        <f>'ΑΧ-ΣΕ'!S10/$B$50</f>
        <v>#DIV/0!</v>
      </c>
      <c r="H16" s="219" t="e">
        <f>AVERAGE(C16:G17)</f>
        <v>#DIV/0!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 t="e">
        <f>F12/F10</f>
        <v>#DIV/0!</v>
      </c>
      <c r="G18" s="225" t="e">
        <f>G12/G10</f>
        <v>#DIV/0!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('ΙΣ-ΣΕ'!D18+'ΙΣ-ΣΕ'!D19+'ΙΣ-ΣΕ'!D20+'ΙΣ-ΣΕ'!D21)/'ΙΣ-ΣΕ'!D38</f>
        <v>#DIV/0!</v>
      </c>
      <c r="D21" s="225" t="e">
        <f>('ΙΣ-ΣΕ'!H18+'ΙΣ-ΣΕ'!H19+'ΙΣ-ΣΕ'!H20+'ΙΣ-ΣΕ'!H21)/'ΙΣ-ΣΕ'!H38</f>
        <v>#DIV/0!</v>
      </c>
      <c r="E21" s="225" t="e">
        <f>('ΙΣ-ΣΕ'!L18+'ΙΣ-ΣΕ'!L19+'ΙΣ-ΣΕ'!L20+'ΙΣ-ΣΕ'!L21)/'ΙΣ-ΣΕ'!L38</f>
        <v>#DIV/0!</v>
      </c>
      <c r="F21" s="225" t="e">
        <f>('ΙΣ-ΣΕ'!P18+'ΙΣ-ΣΕ'!P19+'ΙΣ-ΣΕ'!P20+'ΙΣ-ΣΕ'!P21)/'ΙΣ-ΣΕ'!P38</f>
        <v>#DIV/0!</v>
      </c>
      <c r="G21" s="225" t="e">
        <f>('ΙΣ-ΣΕ'!T18+'ΙΣ-ΣΕ'!T19+'ΙΣ-ΣΕ'!T20+'ΙΣ-ΣΕ'!T21)/'ΙΣ-ΣΕ'!T38</f>
        <v>#DIV/0!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('ΙΣ-ΣΕ'!D19+'ΙΣ-ΣΕ'!D20+'ΙΣ-ΣΕ'!D21)/'ΙΣ-ΣΕ'!D38</f>
        <v>#DIV/0!</v>
      </c>
      <c r="D23" s="225" t="e">
        <f>('ΙΣ-ΣΕ'!H19+'ΙΣ-ΣΕ'!H20+'ΙΣ-ΣΕ'!H21)/'ΙΣ-ΣΕ'!H38</f>
        <v>#DIV/0!</v>
      </c>
      <c r="E23" s="225" t="e">
        <f>('ΙΣ-ΣΕ'!L19+'ΙΣ-ΣΕ'!L20+'ΙΣ-ΣΕ'!L21)/'ΙΣ-ΣΕ'!L38</f>
        <v>#DIV/0!</v>
      </c>
      <c r="F23" s="225" t="e">
        <f>('ΙΣ-ΣΕ'!P19+'ΙΣ-ΣΕ'!P20+'ΙΣ-ΣΕ'!P21)/'ΙΣ-ΣΕ'!P38</f>
        <v>#DIV/0!</v>
      </c>
      <c r="G23" s="225" t="e">
        <f>('ΙΣ-ΣΕ'!T19+'ΙΣ-ΣΕ'!T20+'ΙΣ-ΣΕ'!T21)/'ΙΣ-ΣΕ'!T38</f>
        <v>#DIV/0!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('ΙΣ-ΣΕ'!D20+'ΙΣ-ΣΕ'!D21)/'ΙΣ-ΣΕ'!D38</f>
        <v>#DIV/0!</v>
      </c>
      <c r="D25" s="225" t="e">
        <f>('ΙΣ-ΣΕ'!H20+'ΙΣ-ΣΕ'!H21)/'ΙΣ-ΣΕ'!H38</f>
        <v>#DIV/0!</v>
      </c>
      <c r="E25" s="225" t="e">
        <f>('ΙΣ-ΣΕ'!L20+'ΙΣ-ΣΕ'!L21)/'ΙΣ-ΣΕ'!L38</f>
        <v>#DIV/0!</v>
      </c>
      <c r="F25" s="225" t="e">
        <f>('ΙΣ-ΣΕ'!P20+'ΙΣ-ΣΕ'!P21)/'ΙΣ-ΣΕ'!P38</f>
        <v>#DIV/0!</v>
      </c>
      <c r="G25" s="225" t="e">
        <f>('ΙΣ-ΣΕ'!T20+'ΙΣ-ΣΕ'!T21)/'ΙΣ-ΣΕ'!T38</f>
        <v>#DIV/0!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8" ht="15" customHeight="1">
      <c r="A28" s="223" t="s">
        <v>101</v>
      </c>
      <c r="B28" s="175" t="s">
        <v>80</v>
      </c>
      <c r="C28" s="225" t="e">
        <f>'ΑΧ-ΣΕ'!C4/(('ΙΣ-ΣΕ'!D19+'ΙΣ-ΣΕ'!D19)/2)</f>
        <v>#DIV/0!</v>
      </c>
      <c r="D28" s="225" t="e">
        <f>'ΑΧ-ΣΕ'!G4/(('ΙΣ-ΣΕ'!H19+'ΙΣ-ΣΕ'!D19)/2)</f>
        <v>#DIV/0!</v>
      </c>
      <c r="E28" s="225" t="e">
        <f>'ΑΧ-ΣΕ'!K4/(('ΙΣ-ΣΕ'!L19+'ΙΣ-ΣΕ'!H19)/2)</f>
        <v>#DIV/0!</v>
      </c>
      <c r="F28" s="225" t="e">
        <f>'ΑΧ-ΣΕ'!O4/(('ΙΣ-ΣΕ'!P19+'ΙΣ-ΣΕ'!L19)/2)</f>
        <v>#DIV/0!</v>
      </c>
      <c r="G28" s="225" t="e">
        <f>'ΑΧ-ΣΕ'!S4/(('ΙΣ-ΣΕ'!T19+'ΙΣ-ΣΕ'!P19)/2)</f>
        <v>#DIV/0!</v>
      </c>
      <c r="H28" s="219" t="e">
        <f>AVERAGE(C28:G29)</f>
        <v>#DIV/0!</v>
      </c>
    </row>
    <row r="29" spans="1:8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</row>
    <row r="30" spans="1:8" ht="22.5" customHeight="1">
      <c r="A30" s="223" t="s">
        <v>102</v>
      </c>
      <c r="B30" s="175" t="s">
        <v>129</v>
      </c>
      <c r="C30" s="225" t="e">
        <f>'ΑΧ-ΣΕ'!C5/(('ΙΣ-ΣΕ'!D38+'ΙΣ-ΣΕ'!D38)/2)</f>
        <v>#DIV/0!</v>
      </c>
      <c r="D30" s="225" t="e">
        <f>'ΑΧ-ΣΕ'!G5/(('ΙΣ-ΣΕ'!D38+'ΙΣ-ΣΕ'!H38)/2)</f>
        <v>#DIV/0!</v>
      </c>
      <c r="E30" s="225" t="e">
        <f>'ΑΧ-ΣΕ'!K5/(('ΙΣ-ΣΕ'!L38+'ΙΣ-ΣΕ'!H38)/2)</f>
        <v>#DIV/0!</v>
      </c>
      <c r="F30" s="225" t="e">
        <f>'ΑΧ-ΣΕ'!O5/(('ΙΣ-ΣΕ'!P38+'ΙΣ-ΣΕ'!L38)/2)</f>
        <v>#DIV/0!</v>
      </c>
      <c r="G30" s="225" t="e">
        <f>'ΑΧ-ΣΕ'!S5/(('ΙΣ-ΣΕ'!T38+'ΙΣ-ΣΕ'!P38)/2)</f>
        <v>#DIV/0!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8" ht="15" customHeight="1">
      <c r="A32" s="223" t="s">
        <v>106</v>
      </c>
      <c r="B32" s="175" t="s">
        <v>104</v>
      </c>
      <c r="C32" s="225" t="e">
        <f>'ΑΧ-ΣΕ'!C5/(('ΙΣ-ΣΕ'!D18+'ΙΣ-ΣΕ'!D18)/2)</f>
        <v>#DIV/0!</v>
      </c>
      <c r="D32" s="225" t="e">
        <f>'ΑΧ-ΣΕ'!G5/(('ΙΣ-ΣΕ'!D18+'ΙΣ-ΣΕ'!H18)/2)</f>
        <v>#DIV/0!</v>
      </c>
      <c r="E32" s="225" t="e">
        <f>'ΑΧ-ΣΕ'!K5/(('ΙΣ-ΣΕ'!L18+'ΙΣ-ΣΕ'!H18)/2)</f>
        <v>#DIV/0!</v>
      </c>
      <c r="F32" s="225" t="e">
        <f>'ΑΧ-ΣΕ'!O5/(('ΙΣ-ΣΕ'!P18+'ΙΣ-ΣΕ'!L18)/2)</f>
        <v>#DIV/0!</v>
      </c>
      <c r="G32" s="225" t="e">
        <f>'ΑΧ-ΣΕ'!S5/(('ΙΣ-ΣΕ'!T18+'ΙΣ-ΣΕ'!P18)/2)</f>
        <v>#DIV/0!</v>
      </c>
      <c r="H32" s="219" t="e">
        <f>AVERAGE(C32:G33)</f>
        <v>#DIV/0!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'ΑΧ-ΣΕ'!C4/('ΙΣ-ΣΕ'!D22-'ΙΣ-ΣΕ'!D38)</f>
        <v>#DIV/0!</v>
      </c>
      <c r="D34" s="225" t="e">
        <f>'ΑΧ-ΣΕ'!G4/('ΙΣ-ΣΕ'!H22-'ΙΣ-ΣΕ'!D38)</f>
        <v>#DIV/0!</v>
      </c>
      <c r="E34" s="225" t="e">
        <f>'ΑΧ-ΣΕ'!K4/('ΙΣ-ΣΕ'!L22-'ΙΣ-ΣΕ'!H38)</f>
        <v>#DIV/0!</v>
      </c>
      <c r="F34" s="225" t="e">
        <f>'ΑΧ-ΣΕ'!O4/('ΙΣ-ΣΕ'!P22-'ΙΣ-ΣΕ'!L38)</f>
        <v>#DIV/0!</v>
      </c>
      <c r="G34" s="225" t="e">
        <f>'ΑΧ-ΣΕ'!S4/('ΙΣ-ΣΕ'!T22-'ΙΣ-ΣΕ'!P38)</f>
        <v>#DIV/0!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'ΑΧ-ΣΕ'!C4/'ΙΣ-ΣΕ'!D14</f>
        <v>#DIV/0!</v>
      </c>
      <c r="D36" s="225" t="e">
        <f>'ΑΧ-ΣΕ'!G4/'ΙΣ-ΣΕ'!H14</f>
        <v>#DIV/0!</v>
      </c>
      <c r="E36" s="225" t="e">
        <f>'ΑΧ-ΣΕ'!K4/'ΙΣ-ΣΕ'!L14</f>
        <v>#DIV/0!</v>
      </c>
      <c r="F36" s="225" t="e">
        <f>'ΑΧ-ΣΕ'!O4/'ΙΣ-ΣΕ'!P14</f>
        <v>#DIV/0!</v>
      </c>
      <c r="G36" s="225" t="e">
        <f>'ΑΧ-ΣΕ'!S4/'ΙΣ-ΣΕ'!T14</f>
        <v>#DIV/0!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'ΙΣ-ΣΕ'!D43/'ΙΣ-ΣΕ'!D32</f>
        <v>#DIV/0!</v>
      </c>
      <c r="D39" s="225" t="e">
        <f>'ΙΣ-ΣΕ'!H43/'ΙΣ-ΣΕ'!H32</f>
        <v>#DIV/0!</v>
      </c>
      <c r="E39" s="225" t="e">
        <f>'ΙΣ-ΣΕ'!L43/'ΙΣ-ΣΕ'!L32</f>
        <v>#DIV/0!</v>
      </c>
      <c r="F39" s="225" t="e">
        <f>'ΙΣ-ΣΕ'!P43/'ΙΣ-ΣΕ'!P32</f>
        <v>#DIV/0!</v>
      </c>
      <c r="G39" s="225" t="e">
        <f>'ΙΣ-ΣΕ'!T43/'ΙΣ-ΣΕ'!T32</f>
        <v>#DIV/0!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'ΙΣ-ΣΕ'!D22/'ΙΣ-ΣΕ'!D43</f>
        <v>#DIV/0!</v>
      </c>
      <c r="D41" s="225" t="e">
        <f>'ΙΣ-ΣΕ'!H22/'ΙΣ-ΣΕ'!H43</f>
        <v>#DIV/0!</v>
      </c>
      <c r="E41" s="225" t="e">
        <f>'ΙΣ-ΣΕ'!L22/'ΙΣ-ΣΕ'!L43</f>
        <v>#DIV/0!</v>
      </c>
      <c r="F41" s="225" t="e">
        <f>'ΙΣ-ΣΕ'!P22/'ΙΣ-ΣΕ'!P43</f>
        <v>#DIV/0!</v>
      </c>
      <c r="G41" s="225" t="e">
        <f>'ΙΣ-ΣΕ'!T22/'ΙΣ-ΣΕ'!T43</f>
        <v>#DIV/0!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('ΑΧ-ΣΕ'!C16-'ΑΧ-ΣΕ'!C21)/'ΑΧ-ΣΕ'!C18</f>
        <v>#DIV/0!</v>
      </c>
      <c r="D43" s="225" t="e">
        <f>('ΑΧ-ΣΕ'!G16-'ΑΧ-ΣΕ'!G21)/'ΑΧ-ΣΕ'!G18</f>
        <v>#DIV/0!</v>
      </c>
      <c r="E43" s="225" t="e">
        <f>('ΑΧ-ΣΕ'!K16-'ΑΧ-ΣΕ'!K21)/'ΑΧ-ΣΕ'!K18</f>
        <v>#DIV/0!</v>
      </c>
      <c r="F43" s="225" t="e">
        <f>('ΑΧ-ΣΕ'!O16-'ΑΧ-ΣΕ'!O21)/'ΑΧ-ΣΕ'!O18</f>
        <v>#DIV/0!</v>
      </c>
      <c r="G43" s="225" t="e">
        <f>('ΑΧ-ΣΕ'!S16-'ΑΧ-ΣΕ'!S21)/'ΑΧ-ΣΕ'!S18</f>
        <v>#DIV/0!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 t="e">
        <f>1.2*F53+1.4*F55+3.3*F57+0.6*F59+0.999*F61</f>
        <v>#DIV/0!</v>
      </c>
      <c r="G45" s="175" t="e">
        <f>1.2*G53+1.4*G55+3.3*G57+0.6*G59+0.999*G61</f>
        <v>#DIV/0!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 t="e">
        <f>6.56*F53+3.26*F55+6.72*F57+1.05*F59</f>
        <v>#DIV/0!</v>
      </c>
      <c r="G46" s="175" t="e">
        <f>6.56*G53+3.26*G55+6.72*G57+1.05*G59</f>
        <v>#DIV/0!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('ΙΣ-ΣΕ'!D16-'ΙΣ-ΣΕ'!D15)/'ΙΣ-ΣΕ'!D35</f>
        <v>#DIV/0!</v>
      </c>
      <c r="D47" s="225" t="e">
        <f>('ΙΣ-ΣΕ'!H16-'ΙΣ-ΣΕ'!H15)/'ΙΣ-ΣΕ'!H35</f>
        <v>#DIV/0!</v>
      </c>
      <c r="E47" s="225" t="e">
        <f>('ΙΣ-ΣΕ'!L16-'ΙΣ-ΣΕ'!L15)/'ΙΣ-ΣΕ'!L35</f>
        <v>#DIV/0!</v>
      </c>
      <c r="F47" s="225" t="e">
        <f>('ΙΣ-ΣΕ'!P16-'ΙΣ-ΣΕ'!P15)/'ΙΣ-ΣΕ'!P35</f>
        <v>#DIV/0!</v>
      </c>
      <c r="G47" s="225" t="e">
        <f>('ΙΣ-ΣΕ'!T16-'ΙΣ-ΣΕ'!T15)/'ΙΣ-ΣΕ'!T35</f>
        <v>#DIV/0!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/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'ΙΣ-ΣΕ'!D48/'ΙΣ-ΣΕ'!D24</f>
        <v>#DIV/0!</v>
      </c>
      <c r="D53" s="228" t="e">
        <f>'ΙΣ-ΣΕ'!H48/'ΙΣ-ΣΕ'!H24</f>
        <v>#DIV/0!</v>
      </c>
      <c r="E53" s="228" t="e">
        <f>'ΙΣ-ΣΕ'!L48/'ΙΣ-ΣΕ'!L24</f>
        <v>#DIV/0!</v>
      </c>
      <c r="F53" s="228" t="e">
        <f>'ΙΣ-ΣΕ'!P48/'ΙΣ-ΣΕ'!P24</f>
        <v>#DIV/0!</v>
      </c>
      <c r="G53" s="228" t="e">
        <f>'ΙΣ-ΣΕ'!T48/'ΙΣ-ΣΕ'!T24</f>
        <v>#DIV/0!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'ΑΧ-ΣΕ'!C29/'ΙΣ-ΣΕ'!$D$24</f>
        <v>#DIV/0!</v>
      </c>
      <c r="D55" s="229" t="e">
        <f>'ΑΧ-ΣΕ'!G29/'ΙΣ-ΣΕ'!$H$24</f>
        <v>#DIV/0!</v>
      </c>
      <c r="E55" s="229" t="e">
        <f>'ΑΧ-ΣΕ'!K29/'ΙΣ-ΣΕ'!$L$24</f>
        <v>#DIV/0!</v>
      </c>
      <c r="F55" s="229" t="e">
        <f>'ΑΧ-ΣΕ'!O29/'ΙΣ-ΣΕ'!$P$24</f>
        <v>#DIV/0!</v>
      </c>
      <c r="G55" s="229" t="e">
        <f>'ΑΧ-ΣΕ'!S29/'ΙΣ-ΣΕ'!$T$24</f>
        <v>#DIV/0!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('ΑΧ-ΣΕ'!C16-'ΑΧ-ΣΕ'!C21)/'ΙΣ-ΣΕ'!D$24</f>
        <v>#DIV/0!</v>
      </c>
      <c r="D57" s="229" t="e">
        <f>('ΑΧ-ΣΕ'!G16-'ΑΧ-ΣΕ'!G21)/'ΙΣ-ΣΕ'!H$24</f>
        <v>#DIV/0!</v>
      </c>
      <c r="E57" s="229" t="e">
        <f>('ΑΧ-ΣΕ'!K16-'ΑΧ-ΣΕ'!K21)/'ΙΣ-ΣΕ'!L$24</f>
        <v>#DIV/0!</v>
      </c>
      <c r="F57" s="229" t="e">
        <f>('ΑΧ-ΣΕ'!O16-'ΑΧ-ΣΕ'!O21)/'ΙΣ-ΣΕ'!P$24</f>
        <v>#DIV/0!</v>
      </c>
      <c r="G57" s="229" t="e">
        <f>('ΑΧ-ΣΕ'!S16-'ΑΧ-ΣΕ'!S21)/'ΙΣ-ΣΕ'!T$24</f>
        <v>#DIV/0!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'ΑΧ-ΣΕ'!C30/'ΙΣ-ΣΕ'!D43</f>
        <v>#DIV/0!</v>
      </c>
      <c r="D59" s="229" t="e">
        <f>'ΑΧ-ΣΕ'!G30/'ΙΣ-ΣΕ'!H43</f>
        <v>#DIV/0!</v>
      </c>
      <c r="E59" s="229" t="e">
        <f>'ΑΧ-ΣΕ'!K30/'ΙΣ-ΣΕ'!L43</f>
        <v>#DIV/0!</v>
      </c>
      <c r="F59" s="229" t="e">
        <f>'ΑΧ-ΣΕ'!O30/'ΙΣ-ΣΕ'!P43</f>
        <v>#DIV/0!</v>
      </c>
      <c r="G59" s="229" t="e">
        <f>'ΑΧ-ΣΕ'!S30/'ΙΣ-ΣΕ'!T43</f>
        <v>#DIV/0!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'ΑΧ-ΣΕ'!C4/'ΙΣ-ΣΕ'!D$24</f>
        <v>#DIV/0!</v>
      </c>
      <c r="D61" s="229" t="e">
        <f>'ΑΧ-ΣΕ'!G4/'ΙΣ-ΣΕ'!H$24</f>
        <v>#DIV/0!</v>
      </c>
      <c r="E61" s="229" t="e">
        <f>'ΑΧ-ΣΕ'!K4/'ΙΣ-ΣΕ'!L$24</f>
        <v>#DIV/0!</v>
      </c>
      <c r="F61" s="229" t="e">
        <f>'ΑΧ-ΣΕ'!O4/'ΙΣ-ΣΕ'!P$24</f>
        <v>#DIV/0!</v>
      </c>
      <c r="G61" s="229" t="e">
        <f>'ΑΧ-ΣΕ'!S4/'ΙΣ-ΣΕ'!T$24</f>
        <v>#DIV/0!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H6:H7"/>
    <mergeCell ref="H34:H35"/>
    <mergeCell ref="H36:H37"/>
    <mergeCell ref="H39:H40"/>
    <mergeCell ref="H8:H9"/>
    <mergeCell ref="H10:H11"/>
    <mergeCell ref="H12:H13"/>
    <mergeCell ref="H14:H15"/>
    <mergeCell ref="H16:H17"/>
    <mergeCell ref="H18:H19"/>
    <mergeCell ref="A5:H5"/>
    <mergeCell ref="A3:A4"/>
    <mergeCell ref="B3:B4"/>
    <mergeCell ref="H3:H4"/>
    <mergeCell ref="A6:A7"/>
    <mergeCell ref="C6:C7"/>
    <mergeCell ref="D6:D7"/>
    <mergeCell ref="E6:E7"/>
    <mergeCell ref="F6:F7"/>
    <mergeCell ref="G6:G7"/>
    <mergeCell ref="F10:F11"/>
    <mergeCell ref="G10:G11"/>
    <mergeCell ref="A8:A9"/>
    <mergeCell ref="C8:C9"/>
    <mergeCell ref="D8:D9"/>
    <mergeCell ref="E8:E9"/>
    <mergeCell ref="F8:F9"/>
    <mergeCell ref="G8:G9"/>
    <mergeCell ref="F12:F13"/>
    <mergeCell ref="G12:G13"/>
    <mergeCell ref="A10:A11"/>
    <mergeCell ref="C10:C11"/>
    <mergeCell ref="A12:A13"/>
    <mergeCell ref="C12:C13"/>
    <mergeCell ref="D12:D13"/>
    <mergeCell ref="E12:E13"/>
    <mergeCell ref="D10:D11"/>
    <mergeCell ref="E10:E11"/>
    <mergeCell ref="A21:A22"/>
    <mergeCell ref="C21:C22"/>
    <mergeCell ref="A23:A24"/>
    <mergeCell ref="C23:C24"/>
    <mergeCell ref="D25:D26"/>
    <mergeCell ref="E25:E26"/>
    <mergeCell ref="A25:A26"/>
    <mergeCell ref="C25:C26"/>
    <mergeCell ref="F23:F24"/>
    <mergeCell ref="G23:G24"/>
    <mergeCell ref="D23:D24"/>
    <mergeCell ref="E23:E24"/>
    <mergeCell ref="D21:D22"/>
    <mergeCell ref="E21:E22"/>
    <mergeCell ref="F21:F22"/>
    <mergeCell ref="G21:G22"/>
    <mergeCell ref="A30:A31"/>
    <mergeCell ref="C30:C31"/>
    <mergeCell ref="D28:D29"/>
    <mergeCell ref="E28:E29"/>
    <mergeCell ref="D30:D31"/>
    <mergeCell ref="E30:E31"/>
    <mergeCell ref="F30:F31"/>
    <mergeCell ref="G30:G31"/>
    <mergeCell ref="F32:F33"/>
    <mergeCell ref="G32:G33"/>
    <mergeCell ref="C32:C33"/>
    <mergeCell ref="D32:D33"/>
    <mergeCell ref="E32:E33"/>
    <mergeCell ref="G34:G35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A39:A40"/>
    <mergeCell ref="C39:C40"/>
    <mergeCell ref="D39:D40"/>
    <mergeCell ref="E39:E40"/>
    <mergeCell ref="E47:E48"/>
    <mergeCell ref="D43:D44"/>
    <mergeCell ref="E43:E44"/>
    <mergeCell ref="A41:A42"/>
    <mergeCell ref="C41:C42"/>
    <mergeCell ref="F36:F37"/>
    <mergeCell ref="D41:D42"/>
    <mergeCell ref="E41:E42"/>
    <mergeCell ref="A43:A44"/>
    <mergeCell ref="C43:C44"/>
    <mergeCell ref="A47:A48"/>
    <mergeCell ref="C47:C48"/>
    <mergeCell ref="F47:F48"/>
    <mergeCell ref="G47:G48"/>
    <mergeCell ref="F39:F40"/>
    <mergeCell ref="G39:G40"/>
    <mergeCell ref="F41:F42"/>
    <mergeCell ref="G41:G42"/>
    <mergeCell ref="F43:F44"/>
    <mergeCell ref="G43:G44"/>
    <mergeCell ref="A14:A15"/>
    <mergeCell ref="C14:C15"/>
    <mergeCell ref="D14:D15"/>
    <mergeCell ref="E14:E15"/>
    <mergeCell ref="F18:F19"/>
    <mergeCell ref="C18:C19"/>
    <mergeCell ref="D18:D19"/>
    <mergeCell ref="E18:E19"/>
    <mergeCell ref="A18:A19"/>
    <mergeCell ref="F14:F15"/>
    <mergeCell ref="A32:A33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H30:H31"/>
    <mergeCell ref="H32:H33"/>
    <mergeCell ref="H21:H22"/>
    <mergeCell ref="H23:H24"/>
    <mergeCell ref="H25:H26"/>
    <mergeCell ref="H28:H29"/>
    <mergeCell ref="H41:H42"/>
    <mergeCell ref="H43:H44"/>
    <mergeCell ref="H47:H48"/>
    <mergeCell ref="C53:C54"/>
    <mergeCell ref="D53:D54"/>
    <mergeCell ref="E53:E54"/>
    <mergeCell ref="F53:F54"/>
    <mergeCell ref="G53:G54"/>
    <mergeCell ref="H53:H54"/>
    <mergeCell ref="D47:D48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50" zoomScaleNormal="50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0" customHeight="1" thickBot="1">
      <c r="A1" s="231" t="str">
        <f>"ΠΡΟΤΥΠΗ ("&amp;parameter!D19&amp;")"</f>
        <v>ΠΡΟΤΥΠΗ (Καθαρά Κέρδη)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 t="e">
        <f>ΙΣ!D5*parameter!$E$20+'ΙΣ (2)'!D5*parameter!$E$21+'ΙΣ (3)'!D5*parameter!$E$22+'ΙΣ (4)'!D5*parameter!$E$23+'ΙΣ (5)'!D5*parameter!$E$24+'ΙΣ (6)'!D5*parameter!$E$25+'ΙΣ (7)'!D5*parameter!$E$26+'ΙΣ (8)'!D5*parameter!$E$27+'ΙΣ (9)'!D5*parameter!$E$28+'ΙΣ (10)'!D5*parameter!E29</f>
        <v>#DIV/0!</v>
      </c>
      <c r="E5" s="108" t="e">
        <f aca="true" t="shared" si="0" ref="E5:E24">(D5-D5)/$D5</f>
        <v>#DIV/0!</v>
      </c>
      <c r="F5" s="108" t="e">
        <f aca="true" t="shared" si="1" ref="F5:F16">(D5-D5)/$D5</f>
        <v>#DIV/0!</v>
      </c>
      <c r="G5" s="108" t="e">
        <f>D5/D$24</f>
        <v>#DIV/0!</v>
      </c>
      <c r="H5" s="10" t="e">
        <f>ΙΣ!H5*parameter!$E$20+'ΙΣ (2)'!H5*parameter!$E$21+'ΙΣ (3)'!H5*parameter!$E$22+'ΙΣ (4)'!H5*parameter!$E$23+'ΙΣ (5)'!H5*parameter!$E$24+'ΙΣ (6)'!H5*parameter!$E$25+'ΙΣ (7)'!H5*parameter!$E$26+'ΙΣ (8)'!H5*parameter!$E$27+'ΙΣ (9)'!H5*parameter!$E$28+'ΙΣ (10)'!H5*parameter!I29</f>
        <v>#DIV/0!</v>
      </c>
      <c r="I5" s="108" t="e">
        <f>(H5-$D5)/$D5</f>
        <v>#DIV/0!</v>
      </c>
      <c r="J5" s="108" t="e">
        <f aca="true" t="shared" si="2" ref="J5:J16">(H5-D5)/D5</f>
        <v>#DIV/0!</v>
      </c>
      <c r="K5" s="108" t="e">
        <f aca="true" t="shared" si="3" ref="K5:K16">H5/H$24</f>
        <v>#DIV/0!</v>
      </c>
      <c r="L5" s="10" t="e">
        <f>ΙΣ!L5*parameter!$E$20+'ΙΣ (2)'!L5*parameter!$E$21+'ΙΣ (3)'!L5*parameter!$E$22+'ΙΣ (4)'!L5*parameter!$E$23+'ΙΣ (5)'!L5*parameter!$E$24+'ΙΣ (6)'!L5*parameter!$E$25+'ΙΣ (7)'!L5*parameter!$E$26+'ΙΣ (8)'!L5*parameter!$E$27+'ΙΣ (9)'!L5*parameter!$E$28+'ΙΣ (10)'!L5*parameter!M29</f>
        <v>#DIV/0!</v>
      </c>
      <c r="M5" s="108" t="e">
        <f aca="true" t="shared" si="4" ref="M5:M24">(L5-$D5)/$D5</f>
        <v>#DIV/0!</v>
      </c>
      <c r="N5" s="108" t="e">
        <f aca="true" t="shared" si="5" ref="N5:N16">(L5-H5)/H5</f>
        <v>#DIV/0!</v>
      </c>
      <c r="O5" s="108" t="e">
        <f aca="true" t="shared" si="6" ref="O5:O16">L5/L$24</f>
        <v>#DIV/0!</v>
      </c>
      <c r="P5" s="10" t="e">
        <f>ΙΣ!P5*parameter!$E$20+'ΙΣ (2)'!P5*parameter!$E$21+'ΙΣ (3)'!P5*parameter!$E$22+'ΙΣ (4)'!P5*parameter!$E$23+'ΙΣ (5)'!P5*parameter!$E$24+'ΙΣ (6)'!P5*parameter!$E$25+'ΙΣ (7)'!P5*parameter!$E$26+'ΙΣ (8)'!P5*parameter!$E$27+'ΙΣ (9)'!P5*parameter!$E$28+'ΙΣ (10)'!P5*parameter!Q29</f>
        <v>#DIV/0!</v>
      </c>
      <c r="Q5" s="108" t="e">
        <f aca="true" t="shared" si="7" ref="Q5:Q24">(P5-$D5)/$D5</f>
        <v>#DIV/0!</v>
      </c>
      <c r="R5" s="108" t="e">
        <f aca="true" t="shared" si="8" ref="R5:R16">(P5-L5)/L5</f>
        <v>#DIV/0!</v>
      </c>
      <c r="S5" s="108" t="e">
        <f aca="true" t="shared" si="9" ref="S5:S16">P5/P$24</f>
        <v>#DIV/0!</v>
      </c>
      <c r="T5" s="10" t="e">
        <f>ΙΣ!T5*parameter!$E$20+'ΙΣ (2)'!T5*parameter!$E$21+'ΙΣ (3)'!T5*parameter!$E$22+'ΙΣ (4)'!T5*parameter!$E$23+'ΙΣ (5)'!T5*parameter!$E$24+'ΙΣ (6)'!T5*parameter!$E$25+'ΙΣ (7)'!T5*parameter!$E$26+'ΙΣ (8)'!T5*parameter!$E$27+'ΙΣ (9)'!T5*parameter!$E$28+'ΙΣ (10)'!T5*parameter!U29</f>
        <v>#DIV/0!</v>
      </c>
      <c r="U5" s="108" t="e">
        <f aca="true" t="shared" si="10" ref="U5:U24">(T5-$D5)/$D5</f>
        <v>#DIV/0!</v>
      </c>
      <c r="V5" s="108" t="e">
        <f aca="true" t="shared" si="11" ref="V5:V16">(T5-P5)/P5</f>
        <v>#DIV/0!</v>
      </c>
      <c r="W5" s="108" t="e">
        <f aca="true" t="shared" si="12" ref="W5:W16">T5/T$24</f>
        <v>#DIV/0!</v>
      </c>
    </row>
    <row r="6" spans="1:24" ht="16.5" customHeight="1">
      <c r="A6" s="12" t="s">
        <v>5</v>
      </c>
      <c r="B6" s="13"/>
      <c r="C6" s="13" t="s">
        <v>6</v>
      </c>
      <c r="D6" s="14" t="e">
        <f>ΙΣ!D6*parameter!$E$20+'ΙΣ (2)'!D6*parameter!$E$21+'ΙΣ (3)'!D6*parameter!$E$22+'ΙΣ (4)'!D6*parameter!$E$23+'ΙΣ (5)'!D6*parameter!$E$24+'ΙΣ (6)'!D6*parameter!$E$25+'ΙΣ (7)'!D6*parameter!$E$26+'ΙΣ (8)'!D6*parameter!$E$27+'ΙΣ (9)'!D6*parameter!$E$28+'ΙΣ (10)'!D6*parameter!E30</f>
        <v>#DIV/0!</v>
      </c>
      <c r="E6" s="109" t="e">
        <f t="shared" si="0"/>
        <v>#DIV/0!</v>
      </c>
      <c r="F6" s="109" t="e">
        <f t="shared" si="1"/>
        <v>#DIV/0!</v>
      </c>
      <c r="G6" s="109" t="e">
        <f>D6/D$24</f>
        <v>#DIV/0!</v>
      </c>
      <c r="H6" s="14" t="e">
        <f>ΙΣ!H6*parameter!$E$20+'ΙΣ (2)'!H6*parameter!$E$21+'ΙΣ (3)'!H6*parameter!$E$22+'ΙΣ (4)'!H6*parameter!$E$23+'ΙΣ (5)'!H6*parameter!$E$24+'ΙΣ (6)'!H6*parameter!$E$25+'ΙΣ (7)'!H6*parameter!$E$26+'ΙΣ (8)'!H6*parameter!$E$27+'ΙΣ (9)'!H6*parameter!$E$28+'ΙΣ (10)'!H6*parameter!I30</f>
        <v>#DIV/0!</v>
      </c>
      <c r="I6" s="109" t="e">
        <f>(H6-$D6)/$D6</f>
        <v>#DIV/0!</v>
      </c>
      <c r="J6" s="109" t="e">
        <f t="shared" si="2"/>
        <v>#DIV/0!</v>
      </c>
      <c r="K6" s="109" t="e">
        <f t="shared" si="3"/>
        <v>#DIV/0!</v>
      </c>
      <c r="L6" s="14" t="e">
        <f>ΙΣ!L6*parameter!$E$20+'ΙΣ (2)'!L6*parameter!$E$21+'ΙΣ (3)'!L6*parameter!$E$22+'ΙΣ (4)'!L6*parameter!$E$23+'ΙΣ (5)'!L6*parameter!$E$24+'ΙΣ (6)'!L6*parameter!$E$25+'ΙΣ (7)'!L6*parameter!$E$26+'ΙΣ (8)'!L6*parameter!$E$27+'ΙΣ (9)'!L6*parameter!$E$28+'ΙΣ (10)'!L6*parameter!M30</f>
        <v>#DIV/0!</v>
      </c>
      <c r="M6" s="109" t="e">
        <f t="shared" si="4"/>
        <v>#DIV/0!</v>
      </c>
      <c r="N6" s="109" t="e">
        <f t="shared" si="5"/>
        <v>#DIV/0!</v>
      </c>
      <c r="O6" s="109" t="e">
        <f t="shared" si="6"/>
        <v>#DIV/0!</v>
      </c>
      <c r="P6" s="14" t="e">
        <f>ΙΣ!P6*parameter!$E$20+'ΙΣ (2)'!P6*parameter!$E$21+'ΙΣ (3)'!P6*parameter!$E$22+'ΙΣ (4)'!P6*parameter!$E$23+'ΙΣ (5)'!P6*parameter!$E$24+'ΙΣ (6)'!P6*parameter!$E$25+'ΙΣ (7)'!P6*parameter!$E$26+'ΙΣ (8)'!P6*parameter!$E$27+'ΙΣ (9)'!P6*parameter!$E$28+'ΙΣ (10)'!P6*parameter!Q30</f>
        <v>#DIV/0!</v>
      </c>
      <c r="Q6" s="109" t="e">
        <f t="shared" si="7"/>
        <v>#DIV/0!</v>
      </c>
      <c r="R6" s="109" t="e">
        <f t="shared" si="8"/>
        <v>#DIV/0!</v>
      </c>
      <c r="S6" s="109" t="e">
        <f t="shared" si="9"/>
        <v>#DIV/0!</v>
      </c>
      <c r="T6" s="14" t="e">
        <f>ΙΣ!T6*parameter!$E$20+'ΙΣ (2)'!T6*parameter!$E$21+'ΙΣ (3)'!T6*parameter!$E$22+'ΙΣ (4)'!T6*parameter!$E$23+'ΙΣ (5)'!T6*parameter!$E$24+'ΙΣ (6)'!T6*parameter!$E$25+'ΙΣ (7)'!T6*parameter!$E$26+'ΙΣ (8)'!T6*parameter!$E$27+'ΙΣ (9)'!T6*parameter!$E$28+'ΙΣ (10)'!T6*parameter!U30</f>
        <v>#DIV/0!</v>
      </c>
      <c r="U6" s="109" t="e">
        <f t="shared" si="10"/>
        <v>#DIV/0!</v>
      </c>
      <c r="V6" s="109" t="e">
        <f t="shared" si="11"/>
        <v>#DIV/0!</v>
      </c>
      <c r="W6" s="109" t="e">
        <f t="shared" si="12"/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 t="e">
        <f>D5-D6</f>
        <v>#DIV/0!</v>
      </c>
      <c r="E7" s="110" t="e">
        <f t="shared" si="0"/>
        <v>#DIV/0!</v>
      </c>
      <c r="F7" s="110" t="e">
        <f t="shared" si="1"/>
        <v>#DIV/0!</v>
      </c>
      <c r="G7" s="110" t="e">
        <f>D7/$D$24</f>
        <v>#DIV/0!</v>
      </c>
      <c r="H7" s="85" t="e">
        <f>H5-H6</f>
        <v>#DIV/0!</v>
      </c>
      <c r="I7" s="110" t="e">
        <f>(H7-D7)/$D7</f>
        <v>#DIV/0!</v>
      </c>
      <c r="J7" s="110" t="e">
        <f t="shared" si="2"/>
        <v>#DIV/0!</v>
      </c>
      <c r="K7" s="110" t="e">
        <f t="shared" si="3"/>
        <v>#DIV/0!</v>
      </c>
      <c r="L7" s="85" t="e">
        <f>L5-L6</f>
        <v>#DIV/0!</v>
      </c>
      <c r="M7" s="110" t="e">
        <f t="shared" si="4"/>
        <v>#DIV/0!</v>
      </c>
      <c r="N7" s="110" t="e">
        <f t="shared" si="5"/>
        <v>#DIV/0!</v>
      </c>
      <c r="O7" s="110" t="e">
        <f t="shared" si="6"/>
        <v>#DIV/0!</v>
      </c>
      <c r="P7" s="85" t="e">
        <f>P5-P6</f>
        <v>#DIV/0!</v>
      </c>
      <c r="Q7" s="110" t="e">
        <f t="shared" si="7"/>
        <v>#DIV/0!</v>
      </c>
      <c r="R7" s="110" t="e">
        <f t="shared" si="8"/>
        <v>#DIV/0!</v>
      </c>
      <c r="S7" s="110" t="e">
        <f t="shared" si="9"/>
        <v>#DIV/0!</v>
      </c>
      <c r="T7" s="85" t="e">
        <f>T5-T6</f>
        <v>#DIV/0!</v>
      </c>
      <c r="U7" s="110" t="e">
        <f t="shared" si="10"/>
        <v>#DIV/0!</v>
      </c>
      <c r="V7" s="110" t="e">
        <f t="shared" si="11"/>
        <v>#DIV/0!</v>
      </c>
      <c r="W7" s="110" t="e">
        <f t="shared" si="12"/>
        <v>#DIV/0!</v>
      </c>
    </row>
    <row r="8" spans="1:23" ht="16.5" customHeight="1">
      <c r="A8" s="19" t="s">
        <v>8</v>
      </c>
      <c r="B8" s="20" t="s">
        <v>9</v>
      </c>
      <c r="C8" s="21"/>
      <c r="D8" s="22" t="e">
        <f>ΙΣ!D8*parameter!$E$20+'ΙΣ (2)'!D8*parameter!$E$21+'ΙΣ (3)'!D8*parameter!$E$22+'ΙΣ (4)'!D8*parameter!$E$23+'ΙΣ (5)'!D8*parameter!$E$24+'ΙΣ (6)'!D8*parameter!$E$25+'ΙΣ (7)'!D8*parameter!$E$26+'ΙΣ (8)'!D8*parameter!$E$27+'ΙΣ (9)'!D8*parameter!$E$28+'ΙΣ (10)'!D8*parameter!E32</f>
        <v>#DIV/0!</v>
      </c>
      <c r="E8" s="111" t="e">
        <f t="shared" si="0"/>
        <v>#DIV/0!</v>
      </c>
      <c r="F8" s="111" t="e">
        <f t="shared" si="1"/>
        <v>#DIV/0!</v>
      </c>
      <c r="G8" s="111" t="e">
        <f>D8/D$24</f>
        <v>#DIV/0!</v>
      </c>
      <c r="H8" s="22" t="e">
        <f>ΙΣ!H8*parameter!$E$20+'ΙΣ (2)'!H8*parameter!$E$21+'ΙΣ (3)'!H8*parameter!$E$22+'ΙΣ (4)'!H8*parameter!$E$23+'ΙΣ (5)'!H8*parameter!$E$24+'ΙΣ (6)'!H8*parameter!$E$25+'ΙΣ (7)'!H8*parameter!$E$26+'ΙΣ (8)'!H8*parameter!$E$27+'ΙΣ (9)'!H8*parameter!$E$28+'ΙΣ (10)'!H8*parameter!I32</f>
        <v>#DIV/0!</v>
      </c>
      <c r="I8" s="111" t="e">
        <f>(H8-$D8)/$D8</f>
        <v>#DIV/0!</v>
      </c>
      <c r="J8" s="111" t="e">
        <f t="shared" si="2"/>
        <v>#DIV/0!</v>
      </c>
      <c r="K8" s="111" t="e">
        <f t="shared" si="3"/>
        <v>#DIV/0!</v>
      </c>
      <c r="L8" s="22" t="e">
        <f>ΙΣ!L8*parameter!$E$20+'ΙΣ (2)'!L8*parameter!$E$21+'ΙΣ (3)'!L8*parameter!$E$22+'ΙΣ (4)'!L8*parameter!$E$23+'ΙΣ (5)'!L8*parameter!$E$24+'ΙΣ (6)'!L8*parameter!$E$25+'ΙΣ (7)'!L8*parameter!$E$26+'ΙΣ (8)'!L8*parameter!$E$27+'ΙΣ (9)'!L8*parameter!$E$28+'ΙΣ (10)'!L8*parameter!M32</f>
        <v>#DIV/0!</v>
      </c>
      <c r="M8" s="111" t="e">
        <f t="shared" si="4"/>
        <v>#DIV/0!</v>
      </c>
      <c r="N8" s="111" t="e">
        <f t="shared" si="5"/>
        <v>#DIV/0!</v>
      </c>
      <c r="O8" s="111" t="e">
        <f t="shared" si="6"/>
        <v>#DIV/0!</v>
      </c>
      <c r="P8" s="22" t="e">
        <f>ΙΣ!P8*parameter!$E$20+'ΙΣ (2)'!P8*parameter!$E$21+'ΙΣ (3)'!P8*parameter!$E$22+'ΙΣ (4)'!P8*parameter!$E$23+'ΙΣ (5)'!P8*parameter!$E$24+'ΙΣ (6)'!P8*parameter!$E$25+'ΙΣ (7)'!P8*parameter!$E$26+'ΙΣ (8)'!P8*parameter!$E$27+'ΙΣ (9)'!P8*parameter!$E$28+'ΙΣ (10)'!P8*parameter!Q32</f>
        <v>#DIV/0!</v>
      </c>
      <c r="Q8" s="111" t="e">
        <f t="shared" si="7"/>
        <v>#DIV/0!</v>
      </c>
      <c r="R8" s="111" t="e">
        <f t="shared" si="8"/>
        <v>#DIV/0!</v>
      </c>
      <c r="S8" s="111" t="e">
        <f t="shared" si="9"/>
        <v>#DIV/0!</v>
      </c>
      <c r="T8" s="22" t="e">
        <f>ΙΣ!T8*parameter!$E$20+'ΙΣ (2)'!T8*parameter!$E$21+'ΙΣ (3)'!T8*parameter!$E$22+'ΙΣ (4)'!T8*parameter!$E$23+'ΙΣ (5)'!T8*parameter!$E$24+'ΙΣ (6)'!T8*parameter!$E$25+'ΙΣ (7)'!T8*parameter!$E$26+'ΙΣ (8)'!T8*parameter!$E$27+'ΙΣ (9)'!T8*parameter!$E$28+'ΙΣ (10)'!T8*parameter!U32</f>
        <v>#DIV/0!</v>
      </c>
      <c r="U8" s="111" t="e">
        <f t="shared" si="10"/>
        <v>#DIV/0!</v>
      </c>
      <c r="V8" s="111" t="e">
        <f t="shared" si="11"/>
        <v>#DIV/0!</v>
      </c>
      <c r="W8" s="111" t="e">
        <f t="shared" si="12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 t="e">
        <f>ΙΣ!D9*parameter!$E$20+'ΙΣ (2)'!D9*parameter!$E$21+'ΙΣ (3)'!D9*parameter!$E$22+'ΙΣ (4)'!D9*parameter!$E$23+'ΙΣ (5)'!D9*parameter!$E$24+'ΙΣ (6)'!D9*parameter!$E$25+'ΙΣ (7)'!D9*parameter!$E$26+'ΙΣ (8)'!D9*parameter!$E$27+'ΙΣ (9)'!D9*parameter!$E$28+'ΙΣ (10)'!D9*parameter!E33</f>
        <v>#DIV/0!</v>
      </c>
      <c r="E9" s="112" t="e">
        <f t="shared" si="0"/>
        <v>#DIV/0!</v>
      </c>
      <c r="F9" s="112" t="e">
        <f t="shared" si="1"/>
        <v>#DIV/0!</v>
      </c>
      <c r="G9" s="112" t="e">
        <f>D9/D$24</f>
        <v>#DIV/0!</v>
      </c>
      <c r="H9" s="25" t="e">
        <f>ΙΣ!H9*parameter!$E$20+'ΙΣ (2)'!H9*parameter!$E$21+'ΙΣ (3)'!H9*parameter!$E$22+'ΙΣ (4)'!H9*parameter!$E$23+'ΙΣ (5)'!H9*parameter!$E$24+'ΙΣ (6)'!H9*parameter!$E$25+'ΙΣ (7)'!H9*parameter!$E$26+'ΙΣ (8)'!H9*parameter!$E$27+'ΙΣ (9)'!H9*parameter!$E$28+'ΙΣ (10)'!H9*parameter!I33</f>
        <v>#DIV/0!</v>
      </c>
      <c r="I9" s="112" t="e">
        <f>(H9-$D9)/$D9</f>
        <v>#DIV/0!</v>
      </c>
      <c r="J9" s="112" t="e">
        <f t="shared" si="2"/>
        <v>#DIV/0!</v>
      </c>
      <c r="K9" s="112" t="e">
        <f t="shared" si="3"/>
        <v>#DIV/0!</v>
      </c>
      <c r="L9" s="25" t="e">
        <f>ΙΣ!L9*parameter!$E$20+'ΙΣ (2)'!L9*parameter!$E$21+'ΙΣ (3)'!L9*parameter!$E$22+'ΙΣ (4)'!L9*parameter!$E$23+'ΙΣ (5)'!L9*parameter!$E$24+'ΙΣ (6)'!L9*parameter!$E$25+'ΙΣ (7)'!L9*parameter!$E$26+'ΙΣ (8)'!L9*parameter!$E$27+'ΙΣ (9)'!L9*parameter!$E$28+'ΙΣ (10)'!L9*parameter!M33</f>
        <v>#DIV/0!</v>
      </c>
      <c r="M9" s="112" t="e">
        <f t="shared" si="4"/>
        <v>#DIV/0!</v>
      </c>
      <c r="N9" s="112" t="e">
        <f t="shared" si="5"/>
        <v>#DIV/0!</v>
      </c>
      <c r="O9" s="112" t="e">
        <f t="shared" si="6"/>
        <v>#DIV/0!</v>
      </c>
      <c r="P9" s="25" t="e">
        <f>ΙΣ!P9*parameter!$E$20+'ΙΣ (2)'!P9*parameter!$E$21+'ΙΣ (3)'!P9*parameter!$E$22+'ΙΣ (4)'!P9*parameter!$E$23+'ΙΣ (5)'!P9*parameter!$E$24+'ΙΣ (6)'!P9*parameter!$E$25+'ΙΣ (7)'!P9*parameter!$E$26+'ΙΣ (8)'!P9*parameter!$E$27+'ΙΣ (9)'!P9*parameter!$E$28+'ΙΣ (10)'!P9*parameter!Q33</f>
        <v>#DIV/0!</v>
      </c>
      <c r="Q9" s="112" t="e">
        <f t="shared" si="7"/>
        <v>#DIV/0!</v>
      </c>
      <c r="R9" s="112" t="e">
        <f t="shared" si="8"/>
        <v>#DIV/0!</v>
      </c>
      <c r="S9" s="112" t="e">
        <f t="shared" si="9"/>
        <v>#DIV/0!</v>
      </c>
      <c r="T9" s="25" t="e">
        <f>ΙΣ!T9*parameter!$E$20+'ΙΣ (2)'!T9*parameter!$E$21+'ΙΣ (3)'!T9*parameter!$E$22+'ΙΣ (4)'!T9*parameter!$E$23+'ΙΣ (5)'!T9*parameter!$E$24+'ΙΣ (6)'!T9*parameter!$E$25+'ΙΣ (7)'!T9*parameter!$E$26+'ΙΣ (8)'!T9*parameter!$E$27+'ΙΣ (9)'!T9*parameter!$E$28+'ΙΣ (10)'!T9*parameter!U33</f>
        <v>#DIV/0!</v>
      </c>
      <c r="U9" s="112" t="e">
        <f t="shared" si="10"/>
        <v>#DIV/0!</v>
      </c>
      <c r="V9" s="112" t="e">
        <f t="shared" si="11"/>
        <v>#DIV/0!</v>
      </c>
      <c r="W9" s="112" t="e">
        <f t="shared" si="12"/>
        <v>#DIV/0!</v>
      </c>
    </row>
    <row r="10" spans="1:23" s="18" customFormat="1" ht="16.5" customHeight="1">
      <c r="A10" s="23"/>
      <c r="B10" s="26"/>
      <c r="C10" s="26" t="s">
        <v>12</v>
      </c>
      <c r="D10" s="27" t="e">
        <f>ΙΣ!D10*parameter!$E$20+'ΙΣ (2)'!D10*parameter!$E$21+'ΙΣ (3)'!D10*parameter!$E$22+'ΙΣ (4)'!D10*parameter!$E$23+'ΙΣ (5)'!D10*parameter!$E$24+'ΙΣ (6)'!D10*parameter!$E$25+'ΙΣ (7)'!D10*parameter!$E$26+'ΙΣ (8)'!D10*parameter!$E$27+'ΙΣ (9)'!D10*parameter!$E$28+'ΙΣ (10)'!D10*parameter!E34</f>
        <v>#DIV/0!</v>
      </c>
      <c r="E10" s="113" t="e">
        <f t="shared" si="0"/>
        <v>#DIV/0!</v>
      </c>
      <c r="F10" s="113" t="e">
        <f t="shared" si="1"/>
        <v>#DIV/0!</v>
      </c>
      <c r="G10" s="113" t="e">
        <f>D10/D$24</f>
        <v>#DIV/0!</v>
      </c>
      <c r="H10" s="27" t="e">
        <f>ΙΣ!H10*parameter!$E$20+'ΙΣ (2)'!H10*parameter!$E$21+'ΙΣ (3)'!H10*parameter!$E$22+'ΙΣ (4)'!H10*parameter!$E$23+'ΙΣ (5)'!H10*parameter!$E$24+'ΙΣ (6)'!H10*parameter!$E$25+'ΙΣ (7)'!H10*parameter!$E$26+'ΙΣ (8)'!H10*parameter!$E$27+'ΙΣ (9)'!H10*parameter!$E$28+'ΙΣ (10)'!H10*parameter!I34</f>
        <v>#DIV/0!</v>
      </c>
      <c r="I10" s="113" t="e">
        <f>(H10-$D10)/$D10</f>
        <v>#DIV/0!</v>
      </c>
      <c r="J10" s="113" t="e">
        <f t="shared" si="2"/>
        <v>#DIV/0!</v>
      </c>
      <c r="K10" s="113" t="e">
        <f t="shared" si="3"/>
        <v>#DIV/0!</v>
      </c>
      <c r="L10" s="27" t="e">
        <f>ΙΣ!L10*parameter!$E$20+'ΙΣ (2)'!L10*parameter!$E$21+'ΙΣ (3)'!L10*parameter!$E$22+'ΙΣ (4)'!L10*parameter!$E$23+'ΙΣ (5)'!L10*parameter!$E$24+'ΙΣ (6)'!L10*parameter!$E$25+'ΙΣ (7)'!L10*parameter!$E$26+'ΙΣ (8)'!L10*parameter!$E$27+'ΙΣ (9)'!L10*parameter!$E$28+'ΙΣ (10)'!L10*parameter!M34</f>
        <v>#DIV/0!</v>
      </c>
      <c r="M10" s="113" t="e">
        <f t="shared" si="4"/>
        <v>#DIV/0!</v>
      </c>
      <c r="N10" s="113" t="e">
        <f t="shared" si="5"/>
        <v>#DIV/0!</v>
      </c>
      <c r="O10" s="113" t="e">
        <f t="shared" si="6"/>
        <v>#DIV/0!</v>
      </c>
      <c r="P10" s="27" t="e">
        <f>ΙΣ!P10*parameter!$E$20+'ΙΣ (2)'!P10*parameter!$E$21+'ΙΣ (3)'!P10*parameter!$E$22+'ΙΣ (4)'!P10*parameter!$E$23+'ΙΣ (5)'!P10*parameter!$E$24+'ΙΣ (6)'!P10*parameter!$E$25+'ΙΣ (7)'!P10*parameter!$E$26+'ΙΣ (8)'!P10*parameter!$E$27+'ΙΣ (9)'!P10*parameter!$E$28+'ΙΣ (10)'!P10*parameter!Q34</f>
        <v>#DIV/0!</v>
      </c>
      <c r="Q10" s="113" t="e">
        <f t="shared" si="7"/>
        <v>#DIV/0!</v>
      </c>
      <c r="R10" s="113" t="e">
        <f t="shared" si="8"/>
        <v>#DIV/0!</v>
      </c>
      <c r="S10" s="113" t="e">
        <f t="shared" si="9"/>
        <v>#DIV/0!</v>
      </c>
      <c r="T10" s="27" t="e">
        <f>ΙΣ!T10*parameter!$E$20+'ΙΣ (2)'!T10*parameter!$E$21+'ΙΣ (3)'!T10*parameter!$E$22+'ΙΣ (4)'!T10*parameter!$E$23+'ΙΣ (5)'!T10*parameter!$E$24+'ΙΣ (6)'!T10*parameter!$E$25+'ΙΣ (7)'!T10*parameter!$E$26+'ΙΣ (8)'!T10*parameter!$E$27+'ΙΣ (9)'!T10*parameter!$E$28+'ΙΣ (10)'!T10*parameter!U34</f>
        <v>#DIV/0!</v>
      </c>
      <c r="U10" s="113" t="e">
        <f t="shared" si="10"/>
        <v>#DIV/0!</v>
      </c>
      <c r="V10" s="113" t="e">
        <f t="shared" si="11"/>
        <v>#DIV/0!</v>
      </c>
      <c r="W10" s="113" t="e">
        <f t="shared" si="12"/>
        <v>#DIV/0!</v>
      </c>
    </row>
    <row r="11" spans="1:23" s="18" customFormat="1" ht="16.5" customHeight="1">
      <c r="A11" s="23"/>
      <c r="B11" s="26"/>
      <c r="C11" s="24" t="s">
        <v>13</v>
      </c>
      <c r="D11" s="86" t="e">
        <f>D9-D10</f>
        <v>#DIV/0!</v>
      </c>
      <c r="E11" s="114" t="e">
        <f t="shared" si="0"/>
        <v>#DIV/0!</v>
      </c>
      <c r="F11" s="114" t="e">
        <f t="shared" si="1"/>
        <v>#DIV/0!</v>
      </c>
      <c r="G11" s="114" t="e">
        <f>D11/$D$24</f>
        <v>#DIV/0!</v>
      </c>
      <c r="H11" s="86" t="e">
        <f>H9-H10</f>
        <v>#DIV/0!</v>
      </c>
      <c r="I11" s="114" t="e">
        <f>(H11-D11)/$D11</f>
        <v>#DIV/0!</v>
      </c>
      <c r="J11" s="114" t="e">
        <f t="shared" si="2"/>
        <v>#DIV/0!</v>
      </c>
      <c r="K11" s="114" t="e">
        <f t="shared" si="3"/>
        <v>#DIV/0!</v>
      </c>
      <c r="L11" s="86" t="e">
        <f>L9-L10</f>
        <v>#DIV/0!</v>
      </c>
      <c r="M11" s="114" t="e">
        <f t="shared" si="4"/>
        <v>#DIV/0!</v>
      </c>
      <c r="N11" s="114" t="e">
        <f t="shared" si="5"/>
        <v>#DIV/0!</v>
      </c>
      <c r="O11" s="114" t="e">
        <f t="shared" si="6"/>
        <v>#DIV/0!</v>
      </c>
      <c r="P11" s="86" t="e">
        <f>P9-P10</f>
        <v>#DIV/0!</v>
      </c>
      <c r="Q11" s="114" t="e">
        <f t="shared" si="7"/>
        <v>#DIV/0!</v>
      </c>
      <c r="R11" s="114" t="e">
        <f t="shared" si="8"/>
        <v>#DIV/0!</v>
      </c>
      <c r="S11" s="114" t="e">
        <f t="shared" si="9"/>
        <v>#DIV/0!</v>
      </c>
      <c r="T11" s="86" t="e">
        <f>T9-T10</f>
        <v>#DIV/0!</v>
      </c>
      <c r="U11" s="114" t="e">
        <f t="shared" si="10"/>
        <v>#DIV/0!</v>
      </c>
      <c r="V11" s="114" t="e">
        <f t="shared" si="11"/>
        <v>#DIV/0!</v>
      </c>
      <c r="W11" s="114" t="e">
        <f t="shared" si="12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 t="e">
        <f>ΙΣ!D12*parameter!$E$20+'ΙΣ (2)'!D12*parameter!$E$21+'ΙΣ (3)'!D12*parameter!$E$22+'ΙΣ (4)'!D12*parameter!$E$23+'ΙΣ (5)'!D12*parameter!$E$24+'ΙΣ (6)'!D12*parameter!$E$25+'ΙΣ (7)'!D12*parameter!$E$26+'ΙΣ (8)'!D12*parameter!$E$27+'ΙΣ (9)'!D12*parameter!$E$28+'ΙΣ (10)'!D12*parameter!E36</f>
        <v>#DIV/0!</v>
      </c>
      <c r="E12" s="112" t="e">
        <f t="shared" si="0"/>
        <v>#DIV/0!</v>
      </c>
      <c r="F12" s="112" t="e">
        <f t="shared" si="1"/>
        <v>#DIV/0!</v>
      </c>
      <c r="G12" s="112" t="e">
        <f>D12/D$24</f>
        <v>#DIV/0!</v>
      </c>
      <c r="H12" s="25" t="e">
        <f>ΙΣ!H12*parameter!$E$20+'ΙΣ (2)'!H12*parameter!$E$21+'ΙΣ (3)'!H12*parameter!$E$22+'ΙΣ (4)'!H12*parameter!$E$23+'ΙΣ (5)'!H12*parameter!$E$24+'ΙΣ (6)'!H12*parameter!$E$25+'ΙΣ (7)'!H12*parameter!$E$26+'ΙΣ (8)'!H12*parameter!$E$27+'ΙΣ (9)'!H12*parameter!$E$28+'ΙΣ (10)'!H12*parameter!I36</f>
        <v>#DIV/0!</v>
      </c>
      <c r="I12" s="112" t="e">
        <f>(H12-$D12)/$D12</f>
        <v>#DIV/0!</v>
      </c>
      <c r="J12" s="112" t="e">
        <f t="shared" si="2"/>
        <v>#DIV/0!</v>
      </c>
      <c r="K12" s="112" t="e">
        <f t="shared" si="3"/>
        <v>#DIV/0!</v>
      </c>
      <c r="L12" s="25" t="e">
        <f>ΙΣ!L12*parameter!$E$20+'ΙΣ (2)'!L12*parameter!$E$21+'ΙΣ (3)'!L12*parameter!$E$22+'ΙΣ (4)'!L12*parameter!$E$23+'ΙΣ (5)'!L12*parameter!$E$24+'ΙΣ (6)'!L12*parameter!$E$25+'ΙΣ (7)'!L12*parameter!$E$26+'ΙΣ (8)'!L12*parameter!$E$27+'ΙΣ (9)'!L12*parameter!$E$28+'ΙΣ (10)'!L12*parameter!M36</f>
        <v>#DIV/0!</v>
      </c>
      <c r="M12" s="112" t="e">
        <f t="shared" si="4"/>
        <v>#DIV/0!</v>
      </c>
      <c r="N12" s="112" t="e">
        <f t="shared" si="5"/>
        <v>#DIV/0!</v>
      </c>
      <c r="O12" s="112" t="e">
        <f t="shared" si="6"/>
        <v>#DIV/0!</v>
      </c>
      <c r="P12" s="25" t="e">
        <f>ΙΣ!P12*parameter!$E$20+'ΙΣ (2)'!P12*parameter!$E$21+'ΙΣ (3)'!P12*parameter!$E$22+'ΙΣ (4)'!P12*parameter!$E$23+'ΙΣ (5)'!P12*parameter!$E$24+'ΙΣ (6)'!P12*parameter!$E$25+'ΙΣ (7)'!P12*parameter!$E$26+'ΙΣ (8)'!P12*parameter!$E$27+'ΙΣ (9)'!P12*parameter!$E$28+'ΙΣ (10)'!P12*parameter!Q36</f>
        <v>#DIV/0!</v>
      </c>
      <c r="Q12" s="112" t="e">
        <f t="shared" si="7"/>
        <v>#DIV/0!</v>
      </c>
      <c r="R12" s="112" t="e">
        <f t="shared" si="8"/>
        <v>#DIV/0!</v>
      </c>
      <c r="S12" s="112" t="e">
        <f t="shared" si="9"/>
        <v>#DIV/0!</v>
      </c>
      <c r="T12" s="25" t="e">
        <f>ΙΣ!T12*parameter!$E$20+'ΙΣ (2)'!T12*parameter!$E$21+'ΙΣ (3)'!T12*parameter!$E$22+'ΙΣ (4)'!T12*parameter!$E$23+'ΙΣ (5)'!T12*parameter!$E$24+'ΙΣ (6)'!T12*parameter!$E$25+'ΙΣ (7)'!T12*parameter!$E$26+'ΙΣ (8)'!T12*parameter!$E$27+'ΙΣ (9)'!T12*parameter!$E$28+'ΙΣ (10)'!T12*parameter!U36</f>
        <v>#DIV/0!</v>
      </c>
      <c r="U12" s="112" t="e">
        <f t="shared" si="10"/>
        <v>#DIV/0!</v>
      </c>
      <c r="V12" s="112" t="e">
        <f t="shared" si="11"/>
        <v>#DIV/0!</v>
      </c>
      <c r="W12" s="112" t="e">
        <f t="shared" si="12"/>
        <v>#DIV/0!</v>
      </c>
    </row>
    <row r="13" spans="1:23" s="18" customFormat="1" ht="16.5" customHeight="1">
      <c r="A13" s="23"/>
      <c r="B13" s="26"/>
      <c r="C13" s="26" t="s">
        <v>16</v>
      </c>
      <c r="D13" s="27" t="e">
        <f>ΙΣ!D13*parameter!$E$20+'ΙΣ (2)'!D13*parameter!$E$21+'ΙΣ (3)'!D13*parameter!$E$22+'ΙΣ (4)'!D13*parameter!$E$23+'ΙΣ (5)'!D13*parameter!$E$24+'ΙΣ (6)'!D13*parameter!$E$25+'ΙΣ (7)'!D13*parameter!$E$26+'ΙΣ (8)'!D13*parameter!$E$27+'ΙΣ (9)'!D13*parameter!$E$28+'ΙΣ (10)'!D13*parameter!E37</f>
        <v>#DIV/0!</v>
      </c>
      <c r="E13" s="113" t="e">
        <f t="shared" si="0"/>
        <v>#DIV/0!</v>
      </c>
      <c r="F13" s="113" t="e">
        <f t="shared" si="1"/>
        <v>#DIV/0!</v>
      </c>
      <c r="G13" s="113" t="e">
        <f>D13/D$24</f>
        <v>#DIV/0!</v>
      </c>
      <c r="H13" s="27" t="e">
        <f>ΙΣ!H13*parameter!$E$20+'ΙΣ (2)'!H13*parameter!$E$21+'ΙΣ (3)'!H13*parameter!$E$22+'ΙΣ (4)'!H13*parameter!$E$23+'ΙΣ (5)'!H13*parameter!$E$24+'ΙΣ (6)'!H13*parameter!$E$25+'ΙΣ (7)'!H13*parameter!$E$26+'ΙΣ (8)'!H13*parameter!$E$27+'ΙΣ (9)'!H13*parameter!$E$28+'ΙΣ (10)'!H13*parameter!I37</f>
        <v>#DIV/0!</v>
      </c>
      <c r="I13" s="113" t="e">
        <f>(H13-$D13)/$D13</f>
        <v>#DIV/0!</v>
      </c>
      <c r="J13" s="113" t="e">
        <f t="shared" si="2"/>
        <v>#DIV/0!</v>
      </c>
      <c r="K13" s="113" t="e">
        <f t="shared" si="3"/>
        <v>#DIV/0!</v>
      </c>
      <c r="L13" s="27" t="e">
        <f>ΙΣ!L13*parameter!$E$20+'ΙΣ (2)'!L13*parameter!$E$21+'ΙΣ (3)'!L13*parameter!$E$22+'ΙΣ (4)'!L13*parameter!$E$23+'ΙΣ (5)'!L13*parameter!$E$24+'ΙΣ (6)'!L13*parameter!$E$25+'ΙΣ (7)'!L13*parameter!$E$26+'ΙΣ (8)'!L13*parameter!$E$27+'ΙΣ (9)'!L13*parameter!$E$28+'ΙΣ (10)'!L13*parameter!M37</f>
        <v>#DIV/0!</v>
      </c>
      <c r="M13" s="113" t="e">
        <f t="shared" si="4"/>
        <v>#DIV/0!</v>
      </c>
      <c r="N13" s="113" t="e">
        <f t="shared" si="5"/>
        <v>#DIV/0!</v>
      </c>
      <c r="O13" s="113" t="e">
        <f t="shared" si="6"/>
        <v>#DIV/0!</v>
      </c>
      <c r="P13" s="27" t="e">
        <f>ΙΣ!P13*parameter!$E$20+'ΙΣ (2)'!P13*parameter!$E$21+'ΙΣ (3)'!P13*parameter!$E$22+'ΙΣ (4)'!P13*parameter!$E$23+'ΙΣ (5)'!P13*parameter!$E$24+'ΙΣ (6)'!P13*parameter!$E$25+'ΙΣ (7)'!P13*parameter!$E$26+'ΙΣ (8)'!P13*parameter!$E$27+'ΙΣ (9)'!P13*parameter!$E$28+'ΙΣ (10)'!P13*parameter!Q37</f>
        <v>#DIV/0!</v>
      </c>
      <c r="Q13" s="113" t="e">
        <f t="shared" si="7"/>
        <v>#DIV/0!</v>
      </c>
      <c r="R13" s="113" t="e">
        <f t="shared" si="8"/>
        <v>#DIV/0!</v>
      </c>
      <c r="S13" s="113" t="e">
        <f t="shared" si="9"/>
        <v>#DIV/0!</v>
      </c>
      <c r="T13" s="27" t="e">
        <f>ΙΣ!T13*parameter!$E$20+'ΙΣ (2)'!T13*parameter!$E$21+'ΙΣ (3)'!T13*parameter!$E$22+'ΙΣ (4)'!T13*parameter!$E$23+'ΙΣ (5)'!T13*parameter!$E$24+'ΙΣ (6)'!T13*parameter!$E$25+'ΙΣ (7)'!T13*parameter!$E$26+'ΙΣ (8)'!T13*parameter!$E$27+'ΙΣ (9)'!T13*parameter!$E$28+'ΙΣ (10)'!T13*parameter!U37</f>
        <v>#DIV/0!</v>
      </c>
      <c r="U13" s="113" t="e">
        <f t="shared" si="10"/>
        <v>#DIV/0!</v>
      </c>
      <c r="V13" s="113" t="e">
        <f t="shared" si="11"/>
        <v>#DIV/0!</v>
      </c>
      <c r="W13" s="113" t="e">
        <f t="shared" si="12"/>
        <v>#DIV/0!</v>
      </c>
    </row>
    <row r="14" spans="1:23" s="18" customFormat="1" ht="16.5" customHeight="1">
      <c r="A14" s="23"/>
      <c r="B14" s="26"/>
      <c r="C14" s="24" t="s">
        <v>17</v>
      </c>
      <c r="D14" s="86" t="e">
        <f>ΙΣ!D14*parameter!$E$20+'ΙΣ (2)'!D14*parameter!$E$21+'ΙΣ (3)'!D14*parameter!$E$22+'ΙΣ (4)'!D14*parameter!$E$23+'ΙΣ (5)'!D14*parameter!$E$24+'ΙΣ (6)'!D14*parameter!$E$25+'ΙΣ (7)'!D14*parameter!$E$26+'ΙΣ (8)'!D14*parameter!$E$27+'ΙΣ (9)'!D14*parameter!$E$28+'ΙΣ (10)'!D14*parameter!E38</f>
        <v>#DIV/0!</v>
      </c>
      <c r="E14" s="114" t="e">
        <f t="shared" si="0"/>
        <v>#DIV/0!</v>
      </c>
      <c r="F14" s="114" t="e">
        <f t="shared" si="1"/>
        <v>#DIV/0!</v>
      </c>
      <c r="G14" s="114" t="e">
        <f>D14/D$24</f>
        <v>#DIV/0!</v>
      </c>
      <c r="H14" s="86" t="e">
        <f>ΙΣ!H14*parameter!$E$20+'ΙΣ (2)'!H14*parameter!$E$21+'ΙΣ (3)'!H14*parameter!$E$22+'ΙΣ (4)'!H14*parameter!$E$23+'ΙΣ (5)'!H14*parameter!$E$24+'ΙΣ (6)'!H14*parameter!$E$25+'ΙΣ (7)'!H14*parameter!$E$26+'ΙΣ (8)'!H14*parameter!$E$27+'ΙΣ (9)'!H14*parameter!$E$28+'ΙΣ (10)'!H14*parameter!I38</f>
        <v>#DIV/0!</v>
      </c>
      <c r="I14" s="114" t="e">
        <f>(H14-$D14)/$D14</f>
        <v>#DIV/0!</v>
      </c>
      <c r="J14" s="114" t="e">
        <f t="shared" si="2"/>
        <v>#DIV/0!</v>
      </c>
      <c r="K14" s="114" t="e">
        <f t="shared" si="3"/>
        <v>#DIV/0!</v>
      </c>
      <c r="L14" s="86" t="e">
        <f>ΙΣ!L14*parameter!$E$20+'ΙΣ (2)'!L14*parameter!$E$21+'ΙΣ (3)'!L14*parameter!$E$22+'ΙΣ (4)'!L14*parameter!$E$23+'ΙΣ (5)'!L14*parameter!$E$24+'ΙΣ (6)'!L14*parameter!$E$25+'ΙΣ (7)'!L14*parameter!$E$26+'ΙΣ (8)'!L14*parameter!$E$27+'ΙΣ (9)'!L14*parameter!$E$28+'ΙΣ (10)'!L14*parameter!M38</f>
        <v>#DIV/0!</v>
      </c>
      <c r="M14" s="114" t="e">
        <f t="shared" si="4"/>
        <v>#DIV/0!</v>
      </c>
      <c r="N14" s="114" t="e">
        <f t="shared" si="5"/>
        <v>#DIV/0!</v>
      </c>
      <c r="O14" s="114" t="e">
        <f t="shared" si="6"/>
        <v>#DIV/0!</v>
      </c>
      <c r="P14" s="86" t="e">
        <f>ΙΣ!P14*parameter!$E$20+'ΙΣ (2)'!P14*parameter!$E$21+'ΙΣ (3)'!P14*parameter!$E$22+'ΙΣ (4)'!P14*parameter!$E$23+'ΙΣ (5)'!P14*parameter!$E$24+'ΙΣ (6)'!P14*parameter!$E$25+'ΙΣ (7)'!P14*parameter!$E$26+'ΙΣ (8)'!P14*parameter!$E$27+'ΙΣ (9)'!P14*parameter!$E$28+'ΙΣ (10)'!P14*parameter!Q38</f>
        <v>#DIV/0!</v>
      </c>
      <c r="Q14" s="114" t="e">
        <f t="shared" si="7"/>
        <v>#DIV/0!</v>
      </c>
      <c r="R14" s="114" t="e">
        <f t="shared" si="8"/>
        <v>#DIV/0!</v>
      </c>
      <c r="S14" s="114" t="e">
        <f t="shared" si="9"/>
        <v>#DIV/0!</v>
      </c>
      <c r="T14" s="86" t="e">
        <f>ΙΣ!T14*parameter!$E$20+'ΙΣ (2)'!T14*parameter!$E$21+'ΙΣ (3)'!T14*parameter!$E$22+'ΙΣ (4)'!T14*parameter!$E$23+'ΙΣ (5)'!T14*parameter!$E$24+'ΙΣ (6)'!T14*parameter!$E$25+'ΙΣ (7)'!T14*parameter!$E$26+'ΙΣ (8)'!T14*parameter!$E$27+'ΙΣ (9)'!T14*parameter!$E$28+'ΙΣ (10)'!T14*parameter!U38</f>
        <v>#DIV/0!</v>
      </c>
      <c r="U14" s="114" t="e">
        <f t="shared" si="10"/>
        <v>#DIV/0!</v>
      </c>
      <c r="V14" s="114" t="e">
        <f t="shared" si="11"/>
        <v>#DIV/0!</v>
      </c>
      <c r="W14" s="114" t="e">
        <f t="shared" si="12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 t="e">
        <f>ΙΣ!D15*parameter!$E$20+'ΙΣ (2)'!D15*parameter!$E$21+'ΙΣ (3)'!D15*parameter!$E$22+'ΙΣ (4)'!D15*parameter!$E$23+'ΙΣ (5)'!D15*parameter!$E$24+'ΙΣ (6)'!D15*parameter!$E$25+'ΙΣ (7)'!D15*parameter!$E$26+'ΙΣ (8)'!D15*parameter!$E$27+'ΙΣ (9)'!D15*parameter!$E$28+'ΙΣ (10)'!D15*parameter!E39</f>
        <v>#DIV/0!</v>
      </c>
      <c r="E15" s="112" t="e">
        <f t="shared" si="0"/>
        <v>#DIV/0!</v>
      </c>
      <c r="F15" s="112" t="e">
        <f t="shared" si="1"/>
        <v>#DIV/0!</v>
      </c>
      <c r="G15" s="112" t="e">
        <f>D15/D$24</f>
        <v>#DIV/0!</v>
      </c>
      <c r="H15" s="25" t="e">
        <f>ΙΣ!H15*parameter!$E$20+'ΙΣ (2)'!H15*parameter!$E$21+'ΙΣ (3)'!H15*parameter!$E$22+'ΙΣ (4)'!H15*parameter!$E$23+'ΙΣ (5)'!H15*parameter!$E$24+'ΙΣ (6)'!H15*parameter!$E$25+'ΙΣ (7)'!H15*parameter!$E$26+'ΙΣ (8)'!H15*parameter!$E$27+'ΙΣ (9)'!H15*parameter!$E$28+'ΙΣ (10)'!H15*parameter!I39</f>
        <v>#DIV/0!</v>
      </c>
      <c r="I15" s="112" t="e">
        <f>(H15-$D15)/$D15</f>
        <v>#DIV/0!</v>
      </c>
      <c r="J15" s="112" t="e">
        <f t="shared" si="2"/>
        <v>#DIV/0!</v>
      </c>
      <c r="K15" s="112" t="e">
        <f t="shared" si="3"/>
        <v>#DIV/0!</v>
      </c>
      <c r="L15" s="25" t="e">
        <f>ΙΣ!L15*parameter!$E$20+'ΙΣ (2)'!L15*parameter!$E$21+'ΙΣ (3)'!L15*parameter!$E$22+'ΙΣ (4)'!L15*parameter!$E$23+'ΙΣ (5)'!L15*parameter!$E$24+'ΙΣ (6)'!L15*parameter!$E$25+'ΙΣ (7)'!L15*parameter!$E$26+'ΙΣ (8)'!L15*parameter!$E$27+'ΙΣ (9)'!L15*parameter!$E$28+'ΙΣ (10)'!L15*parameter!M39</f>
        <v>#DIV/0!</v>
      </c>
      <c r="M15" s="112" t="e">
        <f t="shared" si="4"/>
        <v>#DIV/0!</v>
      </c>
      <c r="N15" s="112" t="e">
        <f t="shared" si="5"/>
        <v>#DIV/0!</v>
      </c>
      <c r="O15" s="112" t="e">
        <f t="shared" si="6"/>
        <v>#DIV/0!</v>
      </c>
      <c r="P15" s="25" t="e">
        <f>ΙΣ!P15*parameter!$E$20+'ΙΣ (2)'!P15*parameter!$E$21+'ΙΣ (3)'!P15*parameter!$E$22+'ΙΣ (4)'!P15*parameter!$E$23+'ΙΣ (5)'!P15*parameter!$E$24+'ΙΣ (6)'!P15*parameter!$E$25+'ΙΣ (7)'!P15*parameter!$E$26+'ΙΣ (8)'!P15*parameter!$E$27+'ΙΣ (9)'!P15*parameter!$E$28+'ΙΣ (10)'!P15*parameter!Q39</f>
        <v>#DIV/0!</v>
      </c>
      <c r="Q15" s="112" t="e">
        <f t="shared" si="7"/>
        <v>#DIV/0!</v>
      </c>
      <c r="R15" s="112" t="e">
        <f t="shared" si="8"/>
        <v>#DIV/0!</v>
      </c>
      <c r="S15" s="112" t="e">
        <f t="shared" si="9"/>
        <v>#DIV/0!</v>
      </c>
      <c r="T15" s="25" t="e">
        <f>ΙΣ!T15*parameter!$E$20+'ΙΣ (2)'!T15*parameter!$E$21+'ΙΣ (3)'!T15*parameter!$E$22+'ΙΣ (4)'!T15*parameter!$E$23+'ΙΣ (5)'!T15*parameter!$E$24+'ΙΣ (6)'!T15*parameter!$E$25+'ΙΣ (7)'!T15*parameter!$E$26+'ΙΣ (8)'!T15*parameter!$E$27+'ΙΣ (9)'!T15*parameter!$E$28+'ΙΣ (10)'!T15*parameter!U39</f>
        <v>#DIV/0!</v>
      </c>
      <c r="U15" s="112" t="e">
        <f t="shared" si="10"/>
        <v>#DIV/0!</v>
      </c>
      <c r="V15" s="112" t="e">
        <f t="shared" si="11"/>
        <v>#DIV/0!</v>
      </c>
      <c r="W15" s="112" t="e">
        <f t="shared" si="12"/>
        <v>#DIV/0!</v>
      </c>
    </row>
    <row r="16" spans="1:23" ht="16.5" customHeight="1">
      <c r="A16" s="104"/>
      <c r="B16" s="17" t="s">
        <v>20</v>
      </c>
      <c r="C16" s="28"/>
      <c r="D16" s="85" t="e">
        <f>D11+D14+D15</f>
        <v>#DIV/0!</v>
      </c>
      <c r="E16" s="110" t="e">
        <f t="shared" si="0"/>
        <v>#DIV/0!</v>
      </c>
      <c r="F16" s="110" t="e">
        <f t="shared" si="1"/>
        <v>#DIV/0!</v>
      </c>
      <c r="G16" s="110" t="e">
        <f>D16/$D$24</f>
        <v>#DIV/0!</v>
      </c>
      <c r="H16" s="85" t="e">
        <f>H11+H14+H15</f>
        <v>#DIV/0!</v>
      </c>
      <c r="I16" s="110" t="e">
        <f>(H16-D16)/$D16</f>
        <v>#DIV/0!</v>
      </c>
      <c r="J16" s="110" t="e">
        <f t="shared" si="2"/>
        <v>#DIV/0!</v>
      </c>
      <c r="K16" s="110" t="e">
        <f t="shared" si="3"/>
        <v>#DIV/0!</v>
      </c>
      <c r="L16" s="85" t="e">
        <f>L11+L14+L15</f>
        <v>#DIV/0!</v>
      </c>
      <c r="M16" s="110" t="e">
        <f t="shared" si="4"/>
        <v>#DIV/0!</v>
      </c>
      <c r="N16" s="110" t="e">
        <f t="shared" si="5"/>
        <v>#DIV/0!</v>
      </c>
      <c r="O16" s="110" t="e">
        <f t="shared" si="6"/>
        <v>#DIV/0!</v>
      </c>
      <c r="P16" s="85" t="e">
        <f>P11+P14+P15</f>
        <v>#DIV/0!</v>
      </c>
      <c r="Q16" s="110" t="e">
        <f t="shared" si="7"/>
        <v>#DIV/0!</v>
      </c>
      <c r="R16" s="110" t="e">
        <f t="shared" si="8"/>
        <v>#DIV/0!</v>
      </c>
      <c r="S16" s="110" t="e">
        <f t="shared" si="9"/>
        <v>#DIV/0!</v>
      </c>
      <c r="T16" s="85" t="e">
        <f>T11+T14+T15</f>
        <v>#DIV/0!</v>
      </c>
      <c r="U16" s="110" t="e">
        <f t="shared" si="10"/>
        <v>#DIV/0!</v>
      </c>
      <c r="V16" s="110" t="e">
        <f t="shared" si="11"/>
        <v>#DIV/0!</v>
      </c>
      <c r="W16" s="110" t="e">
        <f t="shared" si="12"/>
        <v>#DIV/0!</v>
      </c>
    </row>
    <row r="17" spans="1:23" ht="18" customHeight="1">
      <c r="A17" s="19" t="s">
        <v>21</v>
      </c>
      <c r="B17" s="20" t="s">
        <v>22</v>
      </c>
      <c r="C17" s="21"/>
      <c r="D17" s="22" t="e">
        <f>ΙΣ!D17*parameter!$E$20+'ΙΣ (2)'!D17*parameter!$E$21+'ΙΣ (3)'!D17*parameter!$E$22+'ΙΣ (4)'!D17*parameter!$E$23+'ΙΣ (5)'!D17*parameter!$E$24+'ΙΣ (6)'!D17*parameter!$E$25+'ΙΣ (7)'!D17*parameter!$E$26+'ΙΣ (8)'!D17*parameter!$E$27+'ΙΣ (9)'!D17*parameter!$E$28+'ΙΣ (10)'!D17*parameter!E41</f>
        <v>#DIV/0!</v>
      </c>
      <c r="E17" s="111" t="e">
        <f t="shared" si="0"/>
        <v>#DIV/0!</v>
      </c>
      <c r="F17" s="111" t="e">
        <f aca="true" t="shared" si="13" ref="F17:F23">(D17-D17)/$D17</f>
        <v>#DIV/0!</v>
      </c>
      <c r="G17" s="111" t="e">
        <f aca="true" t="shared" si="14" ref="G17:G22">D17/D$24</f>
        <v>#DIV/0!</v>
      </c>
      <c r="H17" s="22" t="e">
        <f>ΙΣ!H17*parameter!$E$20+'ΙΣ (2)'!H17*parameter!$E$21+'ΙΣ (3)'!H17*parameter!$E$22+'ΙΣ (4)'!H17*parameter!$E$23+'ΙΣ (5)'!H17*parameter!$E$24+'ΙΣ (6)'!H17*parameter!$E$25+'ΙΣ (7)'!H17*parameter!$E$26+'ΙΣ (8)'!H17*parameter!$E$27+'ΙΣ (9)'!H17*parameter!$E$28+'ΙΣ (10)'!H17*parameter!I41</f>
        <v>#DIV/0!</v>
      </c>
      <c r="I17" s="111" t="e">
        <f aca="true" t="shared" si="15" ref="I17:I22">(H17-$D17)/$D17</f>
        <v>#DIV/0!</v>
      </c>
      <c r="J17" s="111" t="e">
        <f aca="true" t="shared" si="16" ref="J17:J22">(H17-D17)/D17</f>
        <v>#DIV/0!</v>
      </c>
      <c r="K17" s="111" t="e">
        <f aca="true" t="shared" si="17" ref="K17:K23">H17/H$24</f>
        <v>#DIV/0!</v>
      </c>
      <c r="L17" s="22" t="e">
        <f>ΙΣ!L17*parameter!$E$20+'ΙΣ (2)'!L17*parameter!$E$21+'ΙΣ (3)'!L17*parameter!$E$22+'ΙΣ (4)'!L17*parameter!$E$23+'ΙΣ (5)'!L17*parameter!$E$24+'ΙΣ (6)'!L17*parameter!$E$25+'ΙΣ (7)'!L17*parameter!$E$26+'ΙΣ (8)'!L17*parameter!$E$27+'ΙΣ (9)'!L17*parameter!$E$28+'ΙΣ (10)'!L17*parameter!M41</f>
        <v>#DIV/0!</v>
      </c>
      <c r="M17" s="111" t="e">
        <f t="shared" si="4"/>
        <v>#DIV/0!</v>
      </c>
      <c r="N17" s="111" t="e">
        <f aca="true" t="shared" si="18" ref="N17:N22">(L17-H17)/H17</f>
        <v>#DIV/0!</v>
      </c>
      <c r="O17" s="111" t="e">
        <f aca="true" t="shared" si="19" ref="O17:O23">L17/L$24</f>
        <v>#DIV/0!</v>
      </c>
      <c r="P17" s="22" t="e">
        <f>ΙΣ!P17*parameter!$E$20+'ΙΣ (2)'!P17*parameter!$E$21+'ΙΣ (3)'!P17*parameter!$E$22+'ΙΣ (4)'!P17*parameter!$E$23+'ΙΣ (5)'!P17*parameter!$E$24+'ΙΣ (6)'!P17*parameter!$E$25+'ΙΣ (7)'!P17*parameter!$E$26+'ΙΣ (8)'!P17*parameter!$E$27+'ΙΣ (9)'!P17*parameter!$E$28+'ΙΣ (10)'!P17*parameter!Q41</f>
        <v>#DIV/0!</v>
      </c>
      <c r="Q17" s="111" t="e">
        <f t="shared" si="7"/>
        <v>#DIV/0!</v>
      </c>
      <c r="R17" s="111" t="e">
        <f aca="true" t="shared" si="20" ref="R17:R22">(P17-L17)/L17</f>
        <v>#DIV/0!</v>
      </c>
      <c r="S17" s="111" t="e">
        <f aca="true" t="shared" si="21" ref="S17:S23">P17/P$24</f>
        <v>#DIV/0!</v>
      </c>
      <c r="T17" s="22" t="e">
        <f>ΙΣ!T17*parameter!$E$20+'ΙΣ (2)'!T17*parameter!$E$21+'ΙΣ (3)'!T17*parameter!$E$22+'ΙΣ (4)'!T17*parameter!$E$23+'ΙΣ (5)'!T17*parameter!$E$24+'ΙΣ (6)'!T17*parameter!$E$25+'ΙΣ (7)'!T17*parameter!$E$26+'ΙΣ (8)'!T17*parameter!$E$27+'ΙΣ (9)'!T17*parameter!$E$28+'ΙΣ (10)'!T17*parameter!U41</f>
        <v>#DIV/0!</v>
      </c>
      <c r="U17" s="111" t="e">
        <f t="shared" si="10"/>
        <v>#DIV/0!</v>
      </c>
      <c r="V17" s="111" t="e">
        <f aca="true" t="shared" si="22" ref="V17:V23">(T17-P17)/P17</f>
        <v>#DIV/0!</v>
      </c>
      <c r="W17" s="111" t="e">
        <f aca="true" t="shared" si="23" ref="W17:W23">T17/T$24</f>
        <v>#DIV/0!</v>
      </c>
    </row>
    <row r="18" spans="1:23" ht="20.25" customHeight="1">
      <c r="A18" s="12"/>
      <c r="B18" s="26" t="s">
        <v>10</v>
      </c>
      <c r="C18" s="26" t="s">
        <v>23</v>
      </c>
      <c r="D18" s="10" t="e">
        <f>ΙΣ!D18*parameter!$E$20+'ΙΣ (2)'!D18*parameter!$E$21+'ΙΣ (3)'!D18*parameter!$E$22+'ΙΣ (4)'!D18*parameter!$E$23+'ΙΣ (5)'!D18*parameter!$E$24+'ΙΣ (6)'!D18*parameter!$E$25+'ΙΣ (7)'!D18*parameter!$E$26+'ΙΣ (8)'!D18*parameter!$E$27+'ΙΣ (9)'!D18*parameter!$E$28+'ΙΣ (10)'!D18*parameter!E42</f>
        <v>#DIV/0!</v>
      </c>
      <c r="E18" s="108" t="e">
        <f t="shared" si="0"/>
        <v>#DIV/0!</v>
      </c>
      <c r="F18" s="108" t="e">
        <f t="shared" si="13"/>
        <v>#DIV/0!</v>
      </c>
      <c r="G18" s="108" t="e">
        <f t="shared" si="14"/>
        <v>#DIV/0!</v>
      </c>
      <c r="H18" s="10" t="e">
        <f>ΙΣ!H18*parameter!$E$20+'ΙΣ (2)'!H18*parameter!$E$21+'ΙΣ (3)'!H18*parameter!$E$22+'ΙΣ (4)'!H18*parameter!$E$23+'ΙΣ (5)'!H18*parameter!$E$24+'ΙΣ (6)'!H18*parameter!$E$25+'ΙΣ (7)'!H18*parameter!$E$26+'ΙΣ (8)'!H18*parameter!$E$27+'ΙΣ (9)'!H18*parameter!$E$28+'ΙΣ (10)'!H18*parameter!I42</f>
        <v>#DIV/0!</v>
      </c>
      <c r="I18" s="108" t="e">
        <f t="shared" si="15"/>
        <v>#DIV/0!</v>
      </c>
      <c r="J18" s="108" t="e">
        <f t="shared" si="16"/>
        <v>#DIV/0!</v>
      </c>
      <c r="K18" s="108" t="e">
        <f t="shared" si="17"/>
        <v>#DIV/0!</v>
      </c>
      <c r="L18" s="10" t="e">
        <f>ΙΣ!L18*parameter!$E$20+'ΙΣ (2)'!L18*parameter!$E$21+'ΙΣ (3)'!L18*parameter!$E$22+'ΙΣ (4)'!L18*parameter!$E$23+'ΙΣ (5)'!L18*parameter!$E$24+'ΙΣ (6)'!L18*parameter!$E$25+'ΙΣ (7)'!L18*parameter!$E$26+'ΙΣ (8)'!L18*parameter!$E$27+'ΙΣ (9)'!L18*parameter!$E$28+'ΙΣ (10)'!L18*parameter!M42</f>
        <v>#DIV/0!</v>
      </c>
      <c r="M18" s="108" t="e">
        <f t="shared" si="4"/>
        <v>#DIV/0!</v>
      </c>
      <c r="N18" s="108" t="e">
        <f t="shared" si="18"/>
        <v>#DIV/0!</v>
      </c>
      <c r="O18" s="108" t="e">
        <f t="shared" si="19"/>
        <v>#DIV/0!</v>
      </c>
      <c r="P18" s="10" t="e">
        <f>ΙΣ!P18*parameter!$E$20+'ΙΣ (2)'!P18*parameter!$E$21+'ΙΣ (3)'!P18*parameter!$E$22+'ΙΣ (4)'!P18*parameter!$E$23+'ΙΣ (5)'!P18*parameter!$E$24+'ΙΣ (6)'!P18*parameter!$E$25+'ΙΣ (7)'!P18*parameter!$E$26+'ΙΣ (8)'!P18*parameter!$E$27+'ΙΣ (9)'!P18*parameter!$E$28+'ΙΣ (10)'!P18*parameter!Q42</f>
        <v>#DIV/0!</v>
      </c>
      <c r="Q18" s="108" t="e">
        <f t="shared" si="7"/>
        <v>#DIV/0!</v>
      </c>
      <c r="R18" s="108" t="e">
        <f t="shared" si="20"/>
        <v>#DIV/0!</v>
      </c>
      <c r="S18" s="108" t="e">
        <f t="shared" si="21"/>
        <v>#DIV/0!</v>
      </c>
      <c r="T18" s="10" t="e">
        <f>ΙΣ!T18*parameter!$E$20+'ΙΣ (2)'!T18*parameter!$E$21+'ΙΣ (3)'!T18*parameter!$E$22+'ΙΣ (4)'!T18*parameter!$E$23+'ΙΣ (5)'!T18*parameter!$E$24+'ΙΣ (6)'!T18*parameter!$E$25+'ΙΣ (7)'!T18*parameter!$E$26+'ΙΣ (8)'!T18*parameter!$E$27+'ΙΣ (9)'!T18*parameter!$E$28+'ΙΣ (10)'!T18*parameter!U42</f>
        <v>#DIV/0!</v>
      </c>
      <c r="U18" s="108" t="e">
        <f t="shared" si="10"/>
        <v>#DIV/0!</v>
      </c>
      <c r="V18" s="108" t="e">
        <f t="shared" si="22"/>
        <v>#DIV/0!</v>
      </c>
      <c r="W18" s="108" t="e">
        <f t="shared" si="23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 t="e">
        <f>ΙΣ!D19*parameter!$E$20+'ΙΣ (2)'!D19*parameter!$E$21+'ΙΣ (3)'!D19*parameter!$E$22+'ΙΣ (4)'!D19*parameter!$E$23+'ΙΣ (5)'!D19*parameter!$E$24+'ΙΣ (6)'!D19*parameter!$E$25+'ΙΣ (7)'!D19*parameter!$E$26+'ΙΣ (8)'!D19*parameter!$E$27+'ΙΣ (9)'!D19*parameter!$E$28+'ΙΣ (10)'!D19*parameter!E43</f>
        <v>#DIV/0!</v>
      </c>
      <c r="E19" s="115" t="e">
        <f t="shared" si="0"/>
        <v>#DIV/0!</v>
      </c>
      <c r="F19" s="115" t="e">
        <f t="shared" si="13"/>
        <v>#DIV/0!</v>
      </c>
      <c r="G19" s="115" t="e">
        <f t="shared" si="14"/>
        <v>#DIV/0!</v>
      </c>
      <c r="H19" s="31" t="e">
        <f>ΙΣ!H19*parameter!$E$20+'ΙΣ (2)'!H19*parameter!$E$21+'ΙΣ (3)'!H19*parameter!$E$22+'ΙΣ (4)'!H19*parameter!$E$23+'ΙΣ (5)'!H19*parameter!$E$24+'ΙΣ (6)'!H19*parameter!$E$25+'ΙΣ (7)'!H19*parameter!$E$26+'ΙΣ (8)'!H19*parameter!$E$27+'ΙΣ (9)'!H19*parameter!$E$28+'ΙΣ (10)'!H19*parameter!I43</f>
        <v>#DIV/0!</v>
      </c>
      <c r="I19" s="115" t="e">
        <f t="shared" si="15"/>
        <v>#DIV/0!</v>
      </c>
      <c r="J19" s="115" t="e">
        <f t="shared" si="16"/>
        <v>#DIV/0!</v>
      </c>
      <c r="K19" s="115" t="e">
        <f t="shared" si="17"/>
        <v>#DIV/0!</v>
      </c>
      <c r="L19" s="31" t="e">
        <f>ΙΣ!L19*parameter!$E$20+'ΙΣ (2)'!L19*parameter!$E$21+'ΙΣ (3)'!L19*parameter!$E$22+'ΙΣ (4)'!L19*parameter!$E$23+'ΙΣ (5)'!L19*parameter!$E$24+'ΙΣ (6)'!L19*parameter!$E$25+'ΙΣ (7)'!L19*parameter!$E$26+'ΙΣ (8)'!L19*parameter!$E$27+'ΙΣ (9)'!L19*parameter!$E$28+'ΙΣ (10)'!L19*parameter!M43</f>
        <v>#DIV/0!</v>
      </c>
      <c r="M19" s="115" t="e">
        <f t="shared" si="4"/>
        <v>#DIV/0!</v>
      </c>
      <c r="N19" s="115" t="e">
        <f t="shared" si="18"/>
        <v>#DIV/0!</v>
      </c>
      <c r="O19" s="115" t="e">
        <f t="shared" si="19"/>
        <v>#DIV/0!</v>
      </c>
      <c r="P19" s="31" t="e">
        <f>ΙΣ!P19*parameter!$E$20+'ΙΣ (2)'!P19*parameter!$E$21+'ΙΣ (3)'!P19*parameter!$E$22+'ΙΣ (4)'!P19*parameter!$E$23+'ΙΣ (5)'!P19*parameter!$E$24+'ΙΣ (6)'!P19*parameter!$E$25+'ΙΣ (7)'!P19*parameter!$E$26+'ΙΣ (8)'!P19*parameter!$E$27+'ΙΣ (9)'!P19*parameter!$E$28+'ΙΣ (10)'!P19*parameter!Q43</f>
        <v>#DIV/0!</v>
      </c>
      <c r="Q19" s="115" t="e">
        <f t="shared" si="7"/>
        <v>#DIV/0!</v>
      </c>
      <c r="R19" s="115" t="e">
        <f t="shared" si="20"/>
        <v>#DIV/0!</v>
      </c>
      <c r="S19" s="115" t="e">
        <f t="shared" si="21"/>
        <v>#DIV/0!</v>
      </c>
      <c r="T19" s="31" t="e">
        <f>ΙΣ!T19*parameter!$E$20+'ΙΣ (2)'!T19*parameter!$E$21+'ΙΣ (3)'!T19*parameter!$E$22+'ΙΣ (4)'!T19*parameter!$E$23+'ΙΣ (5)'!T19*parameter!$E$24+'ΙΣ (6)'!T19*parameter!$E$25+'ΙΣ (7)'!T19*parameter!$E$26+'ΙΣ (8)'!T19*parameter!$E$27+'ΙΣ (9)'!T19*parameter!$E$28+'ΙΣ (10)'!T19*parameter!U43</f>
        <v>#DIV/0!</v>
      </c>
      <c r="U19" s="115" t="e">
        <f t="shared" si="10"/>
        <v>#DIV/0!</v>
      </c>
      <c r="V19" s="115" t="e">
        <f t="shared" si="22"/>
        <v>#DIV/0!</v>
      </c>
      <c r="W19" s="115" t="e">
        <f t="shared" si="23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 t="e">
        <f>ΙΣ!D20*parameter!$E$20+'ΙΣ (2)'!D20*parameter!$E$21+'ΙΣ (3)'!D20*parameter!$E$22+'ΙΣ (4)'!D20*parameter!$E$23+'ΙΣ (5)'!D20*parameter!$E$24+'ΙΣ (6)'!D20*parameter!$E$25+'ΙΣ (7)'!D20*parameter!$E$26+'ΙΣ (8)'!D20*parameter!$E$27+'ΙΣ (9)'!D20*parameter!$E$28+'ΙΣ (10)'!D20*parameter!E44</f>
        <v>#DIV/0!</v>
      </c>
      <c r="E20" s="115" t="e">
        <f t="shared" si="0"/>
        <v>#DIV/0!</v>
      </c>
      <c r="F20" s="115" t="e">
        <f t="shared" si="13"/>
        <v>#DIV/0!</v>
      </c>
      <c r="G20" s="115" t="e">
        <f t="shared" si="14"/>
        <v>#DIV/0!</v>
      </c>
      <c r="H20" s="31" t="e">
        <f>ΙΣ!H20*parameter!$E$20+'ΙΣ (2)'!H20*parameter!$E$21+'ΙΣ (3)'!H20*parameter!$E$22+'ΙΣ (4)'!H20*parameter!$E$23+'ΙΣ (5)'!H20*parameter!$E$24+'ΙΣ (6)'!H20*parameter!$E$25+'ΙΣ (7)'!H20*parameter!$E$26+'ΙΣ (8)'!H20*parameter!$E$27+'ΙΣ (9)'!H20*parameter!$E$28+'ΙΣ (10)'!H20*parameter!I44</f>
        <v>#DIV/0!</v>
      </c>
      <c r="I20" s="115" t="e">
        <f t="shared" si="15"/>
        <v>#DIV/0!</v>
      </c>
      <c r="J20" s="115" t="e">
        <f t="shared" si="16"/>
        <v>#DIV/0!</v>
      </c>
      <c r="K20" s="115" t="e">
        <f t="shared" si="17"/>
        <v>#DIV/0!</v>
      </c>
      <c r="L20" s="31" t="e">
        <f>ΙΣ!L20*parameter!$E$20+'ΙΣ (2)'!L20*parameter!$E$21+'ΙΣ (3)'!L20*parameter!$E$22+'ΙΣ (4)'!L20*parameter!$E$23+'ΙΣ (5)'!L20*parameter!$E$24+'ΙΣ (6)'!L20*parameter!$E$25+'ΙΣ (7)'!L20*parameter!$E$26+'ΙΣ (8)'!L20*parameter!$E$27+'ΙΣ (9)'!L20*parameter!$E$28+'ΙΣ (10)'!L20*parameter!M44</f>
        <v>#DIV/0!</v>
      </c>
      <c r="M20" s="115" t="e">
        <f t="shared" si="4"/>
        <v>#DIV/0!</v>
      </c>
      <c r="N20" s="115" t="e">
        <f t="shared" si="18"/>
        <v>#DIV/0!</v>
      </c>
      <c r="O20" s="115" t="e">
        <f t="shared" si="19"/>
        <v>#DIV/0!</v>
      </c>
      <c r="P20" s="31" t="e">
        <f>ΙΣ!P20*parameter!$E$20+'ΙΣ (2)'!P20*parameter!$E$21+'ΙΣ (3)'!P20*parameter!$E$22+'ΙΣ (4)'!P20*parameter!$E$23+'ΙΣ (5)'!P20*parameter!$E$24+'ΙΣ (6)'!P20*parameter!$E$25+'ΙΣ (7)'!P20*parameter!$E$26+'ΙΣ (8)'!P20*parameter!$E$27+'ΙΣ (9)'!P20*parameter!$E$28+'ΙΣ (10)'!P20*parameter!Q44</f>
        <v>#DIV/0!</v>
      </c>
      <c r="Q20" s="115" t="e">
        <f t="shared" si="7"/>
        <v>#DIV/0!</v>
      </c>
      <c r="R20" s="115" t="e">
        <f t="shared" si="20"/>
        <v>#DIV/0!</v>
      </c>
      <c r="S20" s="115" t="e">
        <f t="shared" si="21"/>
        <v>#DIV/0!</v>
      </c>
      <c r="T20" s="31" t="e">
        <f>ΙΣ!T20*parameter!$E$20+'ΙΣ (2)'!T20*parameter!$E$21+'ΙΣ (3)'!T20*parameter!$E$22+'ΙΣ (4)'!T20*parameter!$E$23+'ΙΣ (5)'!T20*parameter!$E$24+'ΙΣ (6)'!T20*parameter!$E$25+'ΙΣ (7)'!T20*parameter!$E$26+'ΙΣ (8)'!T20*parameter!$E$27+'ΙΣ (9)'!T20*parameter!$E$28+'ΙΣ (10)'!T20*parameter!U44</f>
        <v>#DIV/0!</v>
      </c>
      <c r="U20" s="115" t="e">
        <f t="shared" si="10"/>
        <v>#DIV/0!</v>
      </c>
      <c r="V20" s="115" t="e">
        <f t="shared" si="22"/>
        <v>#DIV/0!</v>
      </c>
      <c r="W20" s="115" t="e">
        <f t="shared" si="23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 t="e">
        <f>ΙΣ!D21*parameter!$E$20+'ΙΣ (2)'!D21*parameter!$E$21+'ΙΣ (3)'!D21*parameter!$E$22+'ΙΣ (4)'!D21*parameter!$E$23+'ΙΣ (5)'!D21*parameter!$E$24+'ΙΣ (6)'!D21*parameter!$E$25+'ΙΣ (7)'!D21*parameter!$E$26+'ΙΣ (8)'!D21*parameter!$E$27+'ΙΣ (9)'!D21*parameter!$E$28+'ΙΣ (10)'!D21*parameter!E45</f>
        <v>#DIV/0!</v>
      </c>
      <c r="E21" s="115" t="e">
        <f t="shared" si="0"/>
        <v>#DIV/0!</v>
      </c>
      <c r="F21" s="115" t="e">
        <f t="shared" si="13"/>
        <v>#DIV/0!</v>
      </c>
      <c r="G21" s="115" t="e">
        <f t="shared" si="14"/>
        <v>#DIV/0!</v>
      </c>
      <c r="H21" s="31" t="e">
        <f>ΙΣ!H21*parameter!$E$20+'ΙΣ (2)'!H21*parameter!$E$21+'ΙΣ (3)'!H21*parameter!$E$22+'ΙΣ (4)'!H21*parameter!$E$23+'ΙΣ (5)'!H21*parameter!$E$24+'ΙΣ (6)'!H21*parameter!$E$25+'ΙΣ (7)'!H21*parameter!$E$26+'ΙΣ (8)'!H21*parameter!$E$27+'ΙΣ (9)'!H21*parameter!$E$28+'ΙΣ (10)'!H21*parameter!I45</f>
        <v>#DIV/0!</v>
      </c>
      <c r="I21" s="115" t="e">
        <f t="shared" si="15"/>
        <v>#DIV/0!</v>
      </c>
      <c r="J21" s="115" t="e">
        <f t="shared" si="16"/>
        <v>#DIV/0!</v>
      </c>
      <c r="K21" s="115" t="e">
        <f t="shared" si="17"/>
        <v>#DIV/0!</v>
      </c>
      <c r="L21" s="31" t="e">
        <f>ΙΣ!L21*parameter!$E$20+'ΙΣ (2)'!L21*parameter!$E$21+'ΙΣ (3)'!L21*parameter!$E$22+'ΙΣ (4)'!L21*parameter!$E$23+'ΙΣ (5)'!L21*parameter!$E$24+'ΙΣ (6)'!L21*parameter!$E$25+'ΙΣ (7)'!L21*parameter!$E$26+'ΙΣ (8)'!L21*parameter!$E$27+'ΙΣ (9)'!L21*parameter!$E$28+'ΙΣ (10)'!L21*parameter!M45</f>
        <v>#DIV/0!</v>
      </c>
      <c r="M21" s="115" t="e">
        <f t="shared" si="4"/>
        <v>#DIV/0!</v>
      </c>
      <c r="N21" s="115" t="e">
        <f t="shared" si="18"/>
        <v>#DIV/0!</v>
      </c>
      <c r="O21" s="115" t="e">
        <f t="shared" si="19"/>
        <v>#DIV/0!</v>
      </c>
      <c r="P21" s="31" t="e">
        <f>ΙΣ!P21*parameter!$E$20+'ΙΣ (2)'!P21*parameter!$E$21+'ΙΣ (3)'!P21*parameter!$E$22+'ΙΣ (4)'!P21*parameter!$E$23+'ΙΣ (5)'!P21*parameter!$E$24+'ΙΣ (6)'!P21*parameter!$E$25+'ΙΣ (7)'!P21*parameter!$E$26+'ΙΣ (8)'!P21*parameter!$E$27+'ΙΣ (9)'!P21*parameter!$E$28+'ΙΣ (10)'!P21*parameter!Q45</f>
        <v>#DIV/0!</v>
      </c>
      <c r="Q21" s="115" t="e">
        <f t="shared" si="7"/>
        <v>#DIV/0!</v>
      </c>
      <c r="R21" s="115" t="e">
        <f t="shared" si="20"/>
        <v>#DIV/0!</v>
      </c>
      <c r="S21" s="115" t="e">
        <f t="shared" si="21"/>
        <v>#DIV/0!</v>
      </c>
      <c r="T21" s="31" t="e">
        <f>ΙΣ!T21*parameter!$E$20+'ΙΣ (2)'!T21*parameter!$E$21+'ΙΣ (3)'!T21*parameter!$E$22+'ΙΣ (4)'!T21*parameter!$E$23+'ΙΣ (5)'!T21*parameter!$E$24+'ΙΣ (6)'!T21*parameter!$E$25+'ΙΣ (7)'!T21*parameter!$E$26+'ΙΣ (8)'!T21*parameter!$E$27+'ΙΣ (9)'!T21*parameter!$E$28+'ΙΣ (10)'!T21*parameter!U45</f>
        <v>#DIV/0!</v>
      </c>
      <c r="U21" s="115" t="e">
        <f t="shared" si="10"/>
        <v>#DIV/0!</v>
      </c>
      <c r="V21" s="115" t="e">
        <f t="shared" si="22"/>
        <v>#DIV/0!</v>
      </c>
      <c r="W21" s="115" t="e">
        <f t="shared" si="23"/>
        <v>#DIV/0!</v>
      </c>
    </row>
    <row r="22" spans="1:23" ht="18.75" customHeight="1">
      <c r="A22" s="33"/>
      <c r="B22" s="34" t="s">
        <v>28</v>
      </c>
      <c r="C22" s="34"/>
      <c r="D22" s="86" t="e">
        <f>ΙΣ!D22*parameter!$E$20+'ΙΣ (2)'!D22*parameter!$E$21+'ΙΣ (3)'!D22*parameter!$E$22+'ΙΣ (4)'!D22*parameter!$E$23+'ΙΣ (5)'!D22*parameter!$E$24+'ΙΣ (6)'!D22*parameter!$E$25+'ΙΣ (7)'!D22*parameter!$E$26+'ΙΣ (8)'!D22*parameter!$E$27+'ΙΣ (9)'!D22*parameter!$E$28+'ΙΣ (10)'!D22*parameter!E46</f>
        <v>#DIV/0!</v>
      </c>
      <c r="E22" s="114" t="e">
        <f t="shared" si="0"/>
        <v>#DIV/0!</v>
      </c>
      <c r="F22" s="114" t="e">
        <f t="shared" si="13"/>
        <v>#DIV/0!</v>
      </c>
      <c r="G22" s="114" t="e">
        <f t="shared" si="14"/>
        <v>#DIV/0!</v>
      </c>
      <c r="H22" s="86" t="e">
        <f>ΙΣ!H22*parameter!$E$20+'ΙΣ (2)'!H22*parameter!$E$21+'ΙΣ (3)'!H22*parameter!$E$22+'ΙΣ (4)'!H22*parameter!$E$23+'ΙΣ (5)'!H22*parameter!$E$24+'ΙΣ (6)'!H22*parameter!$E$25+'ΙΣ (7)'!H22*parameter!$E$26+'ΙΣ (8)'!H22*parameter!$E$27+'ΙΣ (9)'!H22*parameter!$E$28+'ΙΣ (10)'!H22*parameter!I46</f>
        <v>#DIV/0!</v>
      </c>
      <c r="I22" s="114" t="e">
        <f t="shared" si="15"/>
        <v>#DIV/0!</v>
      </c>
      <c r="J22" s="114" t="e">
        <f t="shared" si="16"/>
        <v>#DIV/0!</v>
      </c>
      <c r="K22" s="114" t="e">
        <f t="shared" si="17"/>
        <v>#DIV/0!</v>
      </c>
      <c r="L22" s="86" t="e">
        <f>ΙΣ!L22*parameter!$E$20+'ΙΣ (2)'!L22*parameter!$E$21+'ΙΣ (3)'!L22*parameter!$E$22+'ΙΣ (4)'!L22*parameter!$E$23+'ΙΣ (5)'!L22*parameter!$E$24+'ΙΣ (6)'!L22*parameter!$E$25+'ΙΣ (7)'!L22*parameter!$E$26+'ΙΣ (8)'!L22*parameter!$E$27+'ΙΣ (9)'!L22*parameter!$E$28+'ΙΣ (10)'!L22*parameter!M46</f>
        <v>#DIV/0!</v>
      </c>
      <c r="M22" s="114" t="e">
        <f t="shared" si="4"/>
        <v>#DIV/0!</v>
      </c>
      <c r="N22" s="114" t="e">
        <f t="shared" si="18"/>
        <v>#DIV/0!</v>
      </c>
      <c r="O22" s="114" t="e">
        <f t="shared" si="19"/>
        <v>#DIV/0!</v>
      </c>
      <c r="P22" s="86" t="e">
        <f>ΙΣ!P22*parameter!$E$20+'ΙΣ (2)'!P22*parameter!$E$21+'ΙΣ (3)'!P22*parameter!$E$22+'ΙΣ (4)'!P22*parameter!$E$23+'ΙΣ (5)'!P22*parameter!$E$24+'ΙΣ (6)'!P22*parameter!$E$25+'ΙΣ (7)'!P22*parameter!$E$26+'ΙΣ (8)'!P22*parameter!$E$27+'ΙΣ (9)'!P22*parameter!$E$28+'ΙΣ (10)'!P22*parameter!Q46</f>
        <v>#DIV/0!</v>
      </c>
      <c r="Q22" s="114" t="e">
        <f t="shared" si="7"/>
        <v>#DIV/0!</v>
      </c>
      <c r="R22" s="114" t="e">
        <f t="shared" si="20"/>
        <v>#DIV/0!</v>
      </c>
      <c r="S22" s="114" t="e">
        <f t="shared" si="21"/>
        <v>#DIV/0!</v>
      </c>
      <c r="T22" s="86" t="e">
        <f>ΙΣ!T22*parameter!$E$20+'ΙΣ (2)'!T22*parameter!$E$21+'ΙΣ (3)'!T22*parameter!$E$22+'ΙΣ (4)'!T22*parameter!$E$23+'ΙΣ (5)'!T22*parameter!$E$24+'ΙΣ (6)'!T22*parameter!$E$25+'ΙΣ (7)'!T22*parameter!$E$26+'ΙΣ (8)'!T22*parameter!$E$27+'ΙΣ (9)'!T22*parameter!$E$28+'ΙΣ (10)'!T22*parameter!U46</f>
        <v>#DIV/0!</v>
      </c>
      <c r="U22" s="114" t="e">
        <f t="shared" si="10"/>
        <v>#DIV/0!</v>
      </c>
      <c r="V22" s="114" t="e">
        <f t="shared" si="22"/>
        <v>#DIV/0!</v>
      </c>
      <c r="W22" s="114" t="e">
        <f t="shared" si="23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 t="e">
        <f>ΙΣ!D23*parameter!$E$20+'ΙΣ (2)'!D23*parameter!$E$21+'ΙΣ (3)'!D23*parameter!$E$22+'ΙΣ (4)'!D23*parameter!$E$23+'ΙΣ (5)'!D23*parameter!$E$24+'ΙΣ (6)'!D23*parameter!$E$25+'ΙΣ (7)'!D23*parameter!$E$26+'ΙΣ (8)'!D23*parameter!$E$27+'ΙΣ (9)'!D23*parameter!$E$28+'ΙΣ (10)'!D23*parameter!E47</f>
        <v>#DIV/0!</v>
      </c>
      <c r="E23" s="116" t="e">
        <f t="shared" si="0"/>
        <v>#DIV/0!</v>
      </c>
      <c r="F23" s="116" t="e">
        <f t="shared" si="13"/>
        <v>#DIV/0!</v>
      </c>
      <c r="G23" s="116" t="e">
        <f>D23/D$24</f>
        <v>#DIV/0!</v>
      </c>
      <c r="H23" s="102" t="e">
        <f>ΙΣ!H23*parameter!$E$20+'ΙΣ (2)'!H23*parameter!$E$21+'ΙΣ (3)'!H23*parameter!$E$22+'ΙΣ (4)'!H23*parameter!$E$23+'ΙΣ (5)'!H23*parameter!$E$24+'ΙΣ (6)'!H23*parameter!$E$25+'ΙΣ (7)'!H23*parameter!$E$26+'ΙΣ (8)'!H23*parameter!$E$27+'ΙΣ (9)'!H23*parameter!$E$28+'ΙΣ (10)'!H23*parameter!I47</f>
        <v>#DIV/0!</v>
      </c>
      <c r="I23" s="116" t="e">
        <f>(H23-$D23)/$D23</f>
        <v>#DIV/0!</v>
      </c>
      <c r="J23" s="116" t="e">
        <f>(H23-D23)/D23</f>
        <v>#DIV/0!</v>
      </c>
      <c r="K23" s="116" t="e">
        <f t="shared" si="17"/>
        <v>#DIV/0!</v>
      </c>
      <c r="L23" s="102" t="e">
        <f>ΙΣ!L23*parameter!$E$20+'ΙΣ (2)'!L23*parameter!$E$21+'ΙΣ (3)'!L23*parameter!$E$22+'ΙΣ (4)'!L23*parameter!$E$23+'ΙΣ (5)'!L23*parameter!$E$24+'ΙΣ (6)'!L23*parameter!$E$25+'ΙΣ (7)'!L23*parameter!$E$26+'ΙΣ (8)'!L23*parameter!$E$27+'ΙΣ (9)'!L23*parameter!$E$28+'ΙΣ (10)'!L23*parameter!M47</f>
        <v>#DIV/0!</v>
      </c>
      <c r="M23" s="116" t="e">
        <f t="shared" si="4"/>
        <v>#DIV/0!</v>
      </c>
      <c r="N23" s="116" t="e">
        <f>(L23-H23)/H23</f>
        <v>#DIV/0!</v>
      </c>
      <c r="O23" s="116" t="e">
        <f t="shared" si="19"/>
        <v>#DIV/0!</v>
      </c>
      <c r="P23" s="102" t="e">
        <f>ΙΣ!P23*parameter!$E$20+'ΙΣ (2)'!P23*parameter!$E$21+'ΙΣ (3)'!P23*parameter!$E$22+'ΙΣ (4)'!P23*parameter!$E$23+'ΙΣ (5)'!P23*parameter!$E$24+'ΙΣ (6)'!P23*parameter!$E$25+'ΙΣ (7)'!P23*parameter!$E$26+'ΙΣ (8)'!P23*parameter!$E$27+'ΙΣ (9)'!P23*parameter!$E$28+'ΙΣ (10)'!P23*parameter!Q47</f>
        <v>#DIV/0!</v>
      </c>
      <c r="Q23" s="116" t="e">
        <f t="shared" si="7"/>
        <v>#DIV/0!</v>
      </c>
      <c r="R23" s="116" t="e">
        <f>(P23-L23)/L23</f>
        <v>#DIV/0!</v>
      </c>
      <c r="S23" s="116" t="e">
        <f t="shared" si="21"/>
        <v>#DIV/0!</v>
      </c>
      <c r="T23" s="102" t="e">
        <f>ΙΣ!T23*parameter!$E$20+'ΙΣ (2)'!T23*parameter!$E$21+'ΙΣ (3)'!T23*parameter!$E$22+'ΙΣ (4)'!T23*parameter!$E$23+'ΙΣ (5)'!T23*parameter!$E$24+'ΙΣ (6)'!T23*parameter!$E$25+'ΙΣ (7)'!T23*parameter!$E$26+'ΙΣ (8)'!T23*parameter!$E$27+'ΙΣ (9)'!T23*parameter!$E$28+'ΙΣ (10)'!T23*parameter!U47</f>
        <v>#DIV/0!</v>
      </c>
      <c r="U23" s="116" t="e">
        <f t="shared" si="10"/>
        <v>#DIV/0!</v>
      </c>
      <c r="V23" s="116" t="e">
        <f t="shared" si="22"/>
        <v>#DIV/0!</v>
      </c>
      <c r="W23" s="116" t="e">
        <f t="shared" si="23"/>
        <v>#DIV/0!</v>
      </c>
    </row>
    <row r="24" spans="1:23" s="18" customFormat="1" ht="16.5" customHeight="1" thickBot="1">
      <c r="A24" s="35" t="s">
        <v>29</v>
      </c>
      <c r="B24" s="36"/>
      <c r="C24" s="37"/>
      <c r="D24" s="88" t="e">
        <f>D7+D16+D22+D23</f>
        <v>#DIV/0!</v>
      </c>
      <c r="E24" s="117" t="e">
        <f t="shared" si="0"/>
        <v>#DIV/0!</v>
      </c>
      <c r="F24" s="117" t="e">
        <f>(D24-D24)/$D24</f>
        <v>#DIV/0!</v>
      </c>
      <c r="G24" s="117" t="e">
        <f>D24/$D$24</f>
        <v>#DIV/0!</v>
      </c>
      <c r="H24" s="88" t="e">
        <f>H7+H16+H22+H23</f>
        <v>#DIV/0!</v>
      </c>
      <c r="I24" s="117" t="e">
        <f>(H24-D24)/$D24</f>
        <v>#DIV/0!</v>
      </c>
      <c r="J24" s="117" t="e">
        <f>(H24-D24)/D24</f>
        <v>#DIV/0!</v>
      </c>
      <c r="K24" s="117" t="e">
        <f>H24/H$24</f>
        <v>#DIV/0!</v>
      </c>
      <c r="L24" s="88" t="e">
        <f>L7+L16+L22+L23</f>
        <v>#DIV/0!</v>
      </c>
      <c r="M24" s="117" t="e">
        <f t="shared" si="4"/>
        <v>#DIV/0!</v>
      </c>
      <c r="N24" s="117" t="e">
        <f>(L24-H24)/H24</f>
        <v>#DIV/0!</v>
      </c>
      <c r="O24" s="117" t="e">
        <f>L24/L$24</f>
        <v>#DIV/0!</v>
      </c>
      <c r="P24" s="88" t="e">
        <f>P7+P16+P22+P23</f>
        <v>#DIV/0!</v>
      </c>
      <c r="Q24" s="117" t="e">
        <f t="shared" si="7"/>
        <v>#DIV/0!</v>
      </c>
      <c r="R24" s="117" t="e">
        <f>(P24-L24)/L24</f>
        <v>#DIV/0!</v>
      </c>
      <c r="S24" s="117" t="e">
        <f>P24/P$24</f>
        <v>#DIV/0!</v>
      </c>
      <c r="T24" s="88" t="e">
        <f>T7+T16+T22+T23</f>
        <v>#DIV/0!</v>
      </c>
      <c r="U24" s="117" t="e">
        <f t="shared" si="10"/>
        <v>#DIV/0!</v>
      </c>
      <c r="V24" s="117" t="e">
        <f>(T24-P24)/P24</f>
        <v>#DIV/0!</v>
      </c>
      <c r="W24" s="117" t="e">
        <f>T24/T$24</f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 t="e">
        <f>ΙΣ!D28*parameter!$E$20+'ΙΣ (2)'!D28*parameter!$E$21+'ΙΣ (3)'!D28*parameter!$E$22+'ΙΣ (4)'!D28*parameter!$E$23+'ΙΣ (5)'!D28*parameter!$E$24+'ΙΣ (6)'!D28*parameter!$E$25+'ΙΣ (7)'!D28*parameter!$E$26+'ΙΣ (8)'!D28*parameter!$E$27+'ΙΣ (9)'!D28*parameter!$E$28+'ΙΣ (10)'!D28*parameter!E52</f>
        <v>#DIV/0!</v>
      </c>
      <c r="E28" s="108" t="e">
        <f>(D28-D28)/$D28</f>
        <v>#DIV/0!</v>
      </c>
      <c r="F28" s="108" t="e">
        <f>(D28-D28)/$D28</f>
        <v>#DIV/0!</v>
      </c>
      <c r="G28" s="108" t="e">
        <f>D28/D$24</f>
        <v>#DIV/0!</v>
      </c>
      <c r="H28" s="10" t="e">
        <f>ΙΣ!H28*parameter!$E$20+'ΙΣ (2)'!H28*parameter!$E$21+'ΙΣ (3)'!H28*parameter!$E$22+'ΙΣ (4)'!H28*parameter!$E$23+'ΙΣ (5)'!H28*parameter!$E$24+'ΙΣ (6)'!H28*parameter!$E$25+'ΙΣ (7)'!H28*parameter!$E$26+'ΙΣ (8)'!H28*parameter!$E$27+'ΙΣ (9)'!H28*parameter!$E$28+'ΙΣ (10)'!H28*parameter!I52</f>
        <v>#DIV/0!</v>
      </c>
      <c r="I28" s="108" t="e">
        <f>(H28-$D28)/$D28</f>
        <v>#DIV/0!</v>
      </c>
      <c r="J28" s="108" t="e">
        <f>(H28-D28)/D28</f>
        <v>#DIV/0!</v>
      </c>
      <c r="K28" s="108" t="e">
        <f>H28/H$24</f>
        <v>#DIV/0!</v>
      </c>
      <c r="L28" s="10" t="e">
        <f>ΙΣ!L28*parameter!$E$20+'ΙΣ (2)'!L28*parameter!$E$21+'ΙΣ (3)'!L28*parameter!$E$22+'ΙΣ (4)'!L28*parameter!$E$23+'ΙΣ (5)'!L28*parameter!$E$24+'ΙΣ (6)'!L28*parameter!$E$25+'ΙΣ (7)'!L28*parameter!$E$26+'ΙΣ (8)'!L28*parameter!$E$27+'ΙΣ (9)'!L28*parameter!$E$28+'ΙΣ (10)'!L28*parameter!M52</f>
        <v>#DIV/0!</v>
      </c>
      <c r="M28" s="108" t="e">
        <f>(L28-$D28)/$D28</f>
        <v>#DIV/0!</v>
      </c>
      <c r="N28" s="108" t="e">
        <f>(L28-H28)/H28</f>
        <v>#DIV/0!</v>
      </c>
      <c r="O28" s="108" t="e">
        <f>L28/L$24</f>
        <v>#DIV/0!</v>
      </c>
      <c r="P28" s="10" t="e">
        <f>ΙΣ!P28*parameter!$E$20+'ΙΣ (2)'!P28*parameter!$E$21+'ΙΣ (3)'!P28*parameter!$E$22+'ΙΣ (4)'!P28*parameter!$E$23+'ΙΣ (5)'!P28*parameter!$E$24+'ΙΣ (6)'!P28*parameter!$E$25+'ΙΣ (7)'!P28*parameter!$E$26+'ΙΣ (8)'!P28*parameter!$E$27+'ΙΣ (9)'!P28*parameter!$E$28+'ΙΣ (10)'!P28*parameter!Q52</f>
        <v>#DIV/0!</v>
      </c>
      <c r="Q28" s="108" t="e">
        <f>(P28-$D28)/$D28</f>
        <v>#DIV/0!</v>
      </c>
      <c r="R28" s="108" t="e">
        <f>(P28-L28)/L28</f>
        <v>#DIV/0!</v>
      </c>
      <c r="S28" s="108" t="e">
        <f>P28/P$24</f>
        <v>#DIV/0!</v>
      </c>
      <c r="T28" s="10" t="e">
        <f>ΙΣ!T28*parameter!$E$20+'ΙΣ (2)'!T28*parameter!$E$21+'ΙΣ (3)'!T28*parameter!$E$22+'ΙΣ (4)'!T28*parameter!$E$23+'ΙΣ (5)'!T28*parameter!$E$24+'ΙΣ (6)'!T28*parameter!$E$25+'ΙΣ (7)'!T28*parameter!$E$26+'ΙΣ (8)'!T28*parameter!$E$27+'ΙΣ (9)'!T28*parameter!$E$28+'ΙΣ (10)'!T28*parameter!U52</f>
        <v>#DIV/0!</v>
      </c>
      <c r="U28" s="108" t="e">
        <f>(T28-$D28)/$D28</f>
        <v>#DIV/0!</v>
      </c>
      <c r="V28" s="108" t="e">
        <f>(T28-P28)/P28</f>
        <v>#DIV/0!</v>
      </c>
      <c r="W28" s="108" t="e">
        <f>T28/T$24</f>
        <v>#DIV/0!</v>
      </c>
    </row>
    <row r="29" spans="1:23" ht="18.75" customHeight="1">
      <c r="A29" s="8"/>
      <c r="B29" s="9" t="s">
        <v>18</v>
      </c>
      <c r="C29" s="9" t="s">
        <v>33</v>
      </c>
      <c r="D29" s="10" t="e">
        <f>ΙΣ!D29*parameter!$E$20+'ΙΣ (2)'!D29*parameter!$E$21+'ΙΣ (3)'!D29*parameter!$E$22+'ΙΣ (4)'!D29*parameter!$E$23+'ΙΣ (5)'!D29*parameter!$E$24+'ΙΣ (6)'!D29*parameter!$E$25+'ΙΣ (7)'!D29*parameter!$E$26+'ΙΣ (8)'!D29*parameter!$E$27+'ΙΣ (9)'!D29*parameter!$E$28+'ΙΣ (10)'!D29*parameter!E53</f>
        <v>#DIV/0!</v>
      </c>
      <c r="E29" s="108" t="e">
        <f>(D29-D29)/$D29</f>
        <v>#DIV/0!</v>
      </c>
      <c r="F29" s="108" t="e">
        <f>(D29-D29)/$D29</f>
        <v>#DIV/0!</v>
      </c>
      <c r="G29" s="108" t="e">
        <f>D29/D$24</f>
        <v>#DIV/0!</v>
      </c>
      <c r="H29" s="10" t="e">
        <f>ΙΣ!H29*parameter!$E$20+'ΙΣ (2)'!H29*parameter!$E$21+'ΙΣ (3)'!H29*parameter!$E$22+'ΙΣ (4)'!H29*parameter!$E$23+'ΙΣ (5)'!H29*parameter!$E$24+'ΙΣ (6)'!H29*parameter!$E$25+'ΙΣ (7)'!H29*parameter!$E$26+'ΙΣ (8)'!H29*parameter!$E$27+'ΙΣ (9)'!H29*parameter!$E$28+'ΙΣ (10)'!H29*parameter!I53</f>
        <v>#DIV/0!</v>
      </c>
      <c r="I29" s="108" t="e">
        <f>(H29-$D29)/$D29</f>
        <v>#DIV/0!</v>
      </c>
      <c r="J29" s="108" t="e">
        <f>(H29-D29)/D29</f>
        <v>#DIV/0!</v>
      </c>
      <c r="K29" s="108" t="e">
        <f>H29/H$24</f>
        <v>#DIV/0!</v>
      </c>
      <c r="L29" s="10" t="e">
        <f>ΙΣ!L29*parameter!$E$20+'ΙΣ (2)'!L29*parameter!$E$21+'ΙΣ (3)'!L29*parameter!$E$22+'ΙΣ (4)'!L29*parameter!$E$23+'ΙΣ (5)'!L29*parameter!$E$24+'ΙΣ (6)'!L29*parameter!$E$25+'ΙΣ (7)'!L29*parameter!$E$26+'ΙΣ (8)'!L29*parameter!$E$27+'ΙΣ (9)'!L29*parameter!$E$28+'ΙΣ (10)'!L29*parameter!M53</f>
        <v>#DIV/0!</v>
      </c>
      <c r="M29" s="108" t="e">
        <f>(L29-$D29)/$D29</f>
        <v>#DIV/0!</v>
      </c>
      <c r="N29" s="108" t="e">
        <f>(L29-H29)/H29</f>
        <v>#DIV/0!</v>
      </c>
      <c r="O29" s="108" t="e">
        <f>L29/L$24</f>
        <v>#DIV/0!</v>
      </c>
      <c r="P29" s="10" t="e">
        <f>ΙΣ!P29*parameter!$E$20+'ΙΣ (2)'!P29*parameter!$E$21+'ΙΣ (3)'!P29*parameter!$E$22+'ΙΣ (4)'!P29*parameter!$E$23+'ΙΣ (5)'!P29*parameter!$E$24+'ΙΣ (6)'!P29*parameter!$E$25+'ΙΣ (7)'!P29*parameter!$E$26+'ΙΣ (8)'!P29*parameter!$E$27+'ΙΣ (9)'!P29*parameter!$E$28+'ΙΣ (10)'!P29*parameter!Q53</f>
        <v>#DIV/0!</v>
      </c>
      <c r="Q29" s="108" t="e">
        <f>(P29-$D29)/$D29</f>
        <v>#DIV/0!</v>
      </c>
      <c r="R29" s="108" t="e">
        <f>(P29-L29)/L29</f>
        <v>#DIV/0!</v>
      </c>
      <c r="S29" s="108" t="e">
        <f>P29/P$24</f>
        <v>#DIV/0!</v>
      </c>
      <c r="T29" s="10" t="e">
        <f>ΙΣ!T29*parameter!$E$20+'ΙΣ (2)'!T29*parameter!$E$21+'ΙΣ (3)'!T29*parameter!$E$22+'ΙΣ (4)'!T29*parameter!$E$23+'ΙΣ (5)'!T29*parameter!$E$24+'ΙΣ (6)'!T29*parameter!$E$25+'ΙΣ (7)'!T29*parameter!$E$26+'ΙΣ (8)'!T29*parameter!$E$27+'ΙΣ (9)'!T29*parameter!$E$28+'ΙΣ (10)'!T29*parameter!U53</f>
        <v>#DIV/0!</v>
      </c>
      <c r="U29" s="108" t="e">
        <f>(T29-$D29)/$D29</f>
        <v>#DIV/0!</v>
      </c>
      <c r="V29" s="108" t="e">
        <f>(T29-P29)/P29</f>
        <v>#DIV/0!</v>
      </c>
      <c r="W29" s="108" t="e">
        <f>T29/T$24</f>
        <v>#DIV/0!</v>
      </c>
    </row>
    <row r="30" spans="1:23" ht="18.75" customHeight="1">
      <c r="A30" s="8"/>
      <c r="B30" s="9" t="s">
        <v>34</v>
      </c>
      <c r="C30" s="9" t="s">
        <v>35</v>
      </c>
      <c r="D30" s="10" t="e">
        <f>ΙΣ!D30*parameter!$E$20+'ΙΣ (2)'!D30*parameter!$E$21+'ΙΣ (3)'!D30*parameter!$E$22+'ΙΣ (4)'!D30*parameter!$E$23+'ΙΣ (5)'!D30*parameter!$E$24+'ΙΣ (6)'!D30*parameter!$E$25+'ΙΣ (7)'!D30*parameter!$E$26+'ΙΣ (8)'!D30*parameter!$E$27+'ΙΣ (9)'!D30*parameter!$E$28+'ΙΣ (10)'!D30*parameter!E54</f>
        <v>#DIV/0!</v>
      </c>
      <c r="E30" s="108" t="e">
        <f>(D30-D30)/$D30</f>
        <v>#DIV/0!</v>
      </c>
      <c r="F30" s="108" t="e">
        <f>(D30-D30)/$D30</f>
        <v>#DIV/0!</v>
      </c>
      <c r="G30" s="108" t="e">
        <f>D30/D$24</f>
        <v>#DIV/0!</v>
      </c>
      <c r="H30" s="10" t="e">
        <f>ΙΣ!H30*parameter!$E$20+'ΙΣ (2)'!H30*parameter!$E$21+'ΙΣ (3)'!H30*parameter!$E$22+'ΙΣ (4)'!H30*parameter!$E$23+'ΙΣ (5)'!H30*parameter!$E$24+'ΙΣ (6)'!H30*parameter!$E$25+'ΙΣ (7)'!H30*parameter!$E$26+'ΙΣ (8)'!H30*parameter!$E$27+'ΙΣ (9)'!H30*parameter!$E$28+'ΙΣ (10)'!H30*parameter!I54</f>
        <v>#DIV/0!</v>
      </c>
      <c r="I30" s="108" t="e">
        <f>(H30-$D30)/$D30</f>
        <v>#DIV/0!</v>
      </c>
      <c r="J30" s="108" t="e">
        <f>(H30-D30)/D30</f>
        <v>#DIV/0!</v>
      </c>
      <c r="K30" s="108" t="e">
        <f>H30/H$24</f>
        <v>#DIV/0!</v>
      </c>
      <c r="L30" s="10" t="e">
        <f>ΙΣ!L30*parameter!$E$20+'ΙΣ (2)'!L30*parameter!$E$21+'ΙΣ (3)'!L30*parameter!$E$22+'ΙΣ (4)'!L30*parameter!$E$23+'ΙΣ (5)'!L30*parameter!$E$24+'ΙΣ (6)'!L30*parameter!$E$25+'ΙΣ (7)'!L30*parameter!$E$26+'ΙΣ (8)'!L30*parameter!$E$27+'ΙΣ (9)'!L30*parameter!$E$28+'ΙΣ (10)'!L30*parameter!M54</f>
        <v>#DIV/0!</v>
      </c>
      <c r="M30" s="108" t="e">
        <f>(L30-$D30)/$D30</f>
        <v>#DIV/0!</v>
      </c>
      <c r="N30" s="108" t="e">
        <f>(L30-H30)/H30</f>
        <v>#DIV/0!</v>
      </c>
      <c r="O30" s="108" t="e">
        <f>L30/L$24</f>
        <v>#DIV/0!</v>
      </c>
      <c r="P30" s="10" t="e">
        <f>ΙΣ!P30*parameter!$E$20+'ΙΣ (2)'!P30*parameter!$E$21+'ΙΣ (3)'!P30*parameter!$E$22+'ΙΣ (4)'!P30*parameter!$E$23+'ΙΣ (5)'!P30*parameter!$E$24+'ΙΣ (6)'!P30*parameter!$E$25+'ΙΣ (7)'!P30*parameter!$E$26+'ΙΣ (8)'!P30*parameter!$E$27+'ΙΣ (9)'!P30*parameter!$E$28+'ΙΣ (10)'!P30*parameter!Q54</f>
        <v>#DIV/0!</v>
      </c>
      <c r="Q30" s="108" t="e">
        <f>(P30-$D30)/$D30</f>
        <v>#DIV/0!</v>
      </c>
      <c r="R30" s="108" t="e">
        <f>(P30-L30)/L30</f>
        <v>#DIV/0!</v>
      </c>
      <c r="S30" s="108" t="e">
        <f>P30/P$24</f>
        <v>#DIV/0!</v>
      </c>
      <c r="T30" s="10" t="e">
        <f>ΙΣ!T30*parameter!$E$20+'ΙΣ (2)'!T30*parameter!$E$21+'ΙΣ (3)'!T30*parameter!$E$22+'ΙΣ (4)'!T30*parameter!$E$23+'ΙΣ (5)'!T30*parameter!$E$24+'ΙΣ (6)'!T30*parameter!$E$25+'ΙΣ (7)'!T30*parameter!$E$26+'ΙΣ (8)'!T30*parameter!$E$27+'ΙΣ (9)'!T30*parameter!$E$28+'ΙΣ (10)'!T30*parameter!U54</f>
        <v>#DIV/0!</v>
      </c>
      <c r="U30" s="108" t="e">
        <f>(T30-$D30)/$D30</f>
        <v>#DIV/0!</v>
      </c>
      <c r="V30" s="108" t="e">
        <f>(T30-P30)/P30</f>
        <v>#DIV/0!</v>
      </c>
      <c r="W30" s="108" t="e">
        <f>T30/T$24</f>
        <v>#DIV/0!</v>
      </c>
    </row>
    <row r="31" spans="1:23" ht="18.75" customHeight="1">
      <c r="A31" s="8"/>
      <c r="B31" s="9" t="s">
        <v>36</v>
      </c>
      <c r="C31" s="9" t="s">
        <v>37</v>
      </c>
      <c r="D31" s="10" t="e">
        <f>ΙΣ!D31*parameter!$E$20+'ΙΣ (2)'!D31*parameter!$E$21+'ΙΣ (3)'!D31*parameter!$E$22+'ΙΣ (4)'!D31*parameter!$E$23+'ΙΣ (5)'!D31*parameter!$E$24+'ΙΣ (6)'!D31*parameter!$E$25+'ΙΣ (7)'!D31*parameter!$E$26+'ΙΣ (8)'!D31*parameter!$E$27+'ΙΣ (9)'!D31*parameter!$E$28+'ΙΣ (10)'!D31*parameter!E55</f>
        <v>#DIV/0!</v>
      </c>
      <c r="E31" s="108" t="e">
        <f>(D31-D31)/$D31</f>
        <v>#DIV/0!</v>
      </c>
      <c r="F31" s="108" t="e">
        <f>(D31-D31)/$D31</f>
        <v>#DIV/0!</v>
      </c>
      <c r="G31" s="108" t="e">
        <f>D31/D$24</f>
        <v>#DIV/0!</v>
      </c>
      <c r="H31" s="10" t="e">
        <f>ΙΣ!H31*parameter!$E$20+'ΙΣ (2)'!H31*parameter!$E$21+'ΙΣ (3)'!H31*parameter!$E$22+'ΙΣ (4)'!H31*parameter!$E$23+'ΙΣ (5)'!H31*parameter!$E$24+'ΙΣ (6)'!H31*parameter!$E$25+'ΙΣ (7)'!H31*parameter!$E$26+'ΙΣ (8)'!H31*parameter!$E$27+'ΙΣ (9)'!H31*parameter!$E$28+'ΙΣ (10)'!H31*parameter!I55</f>
        <v>#DIV/0!</v>
      </c>
      <c r="I31" s="108" t="e">
        <f>(H31-$D31)/$D31</f>
        <v>#DIV/0!</v>
      </c>
      <c r="J31" s="108" t="e">
        <f>(H31-D31)/D31</f>
        <v>#DIV/0!</v>
      </c>
      <c r="K31" s="108" t="e">
        <f>H31/H$24</f>
        <v>#DIV/0!</v>
      </c>
      <c r="L31" s="10" t="e">
        <f>ΙΣ!L31*parameter!$E$20+'ΙΣ (2)'!L31*parameter!$E$21+'ΙΣ (3)'!L31*parameter!$E$22+'ΙΣ (4)'!L31*parameter!$E$23+'ΙΣ (5)'!L31*parameter!$E$24+'ΙΣ (6)'!L31*parameter!$E$25+'ΙΣ (7)'!L31*parameter!$E$26+'ΙΣ (8)'!L31*parameter!$E$27+'ΙΣ (9)'!L31*parameter!$E$28+'ΙΣ (10)'!L31*parameter!M55</f>
        <v>#DIV/0!</v>
      </c>
      <c r="M31" s="108" t="e">
        <f>(L31-$D31)/$D31</f>
        <v>#DIV/0!</v>
      </c>
      <c r="N31" s="108" t="e">
        <f>(L31-H31)/H31</f>
        <v>#DIV/0!</v>
      </c>
      <c r="O31" s="108" t="e">
        <f>L31/L$24</f>
        <v>#DIV/0!</v>
      </c>
      <c r="P31" s="10" t="e">
        <f>ΙΣ!P31*parameter!$E$20+'ΙΣ (2)'!P31*parameter!$E$21+'ΙΣ (3)'!P31*parameter!$E$22+'ΙΣ (4)'!P31*parameter!$E$23+'ΙΣ (5)'!P31*parameter!$E$24+'ΙΣ (6)'!P31*parameter!$E$25+'ΙΣ (7)'!P31*parameter!$E$26+'ΙΣ (8)'!P31*parameter!$E$27+'ΙΣ (9)'!P31*parameter!$E$28+'ΙΣ (10)'!P31*parameter!Q55</f>
        <v>#DIV/0!</v>
      </c>
      <c r="Q31" s="108" t="e">
        <f>(P31-$D31)/$D31</f>
        <v>#DIV/0!</v>
      </c>
      <c r="R31" s="108" t="e">
        <f>(P31-L31)/L31</f>
        <v>#DIV/0!</v>
      </c>
      <c r="S31" s="108" t="e">
        <f>P31/P$24</f>
        <v>#DIV/0!</v>
      </c>
      <c r="T31" s="10" t="e">
        <f>ΙΣ!T31*parameter!$E$20+'ΙΣ (2)'!T31*parameter!$E$21+'ΙΣ (3)'!T31*parameter!$E$22+'ΙΣ (4)'!T31*parameter!$E$23+'ΙΣ (5)'!T31*parameter!$E$24+'ΙΣ (6)'!T31*parameter!$E$25+'ΙΣ (7)'!T31*parameter!$E$26+'ΙΣ (8)'!T31*parameter!$E$27+'ΙΣ (9)'!T31*parameter!$E$28+'ΙΣ (10)'!T31*parameter!U55</f>
        <v>#DIV/0!</v>
      </c>
      <c r="U31" s="108" t="e">
        <f>(T31-$D31)/$D31</f>
        <v>#DIV/0!</v>
      </c>
      <c r="V31" s="108" t="e">
        <f>(T31-P31)/P31</f>
        <v>#DIV/0!</v>
      </c>
      <c r="W31" s="108" t="e">
        <f>T31/T$24</f>
        <v>#DIV/0!</v>
      </c>
    </row>
    <row r="32" spans="1:23" s="18" customFormat="1" ht="18.75" customHeight="1">
      <c r="A32" s="16" t="s">
        <v>38</v>
      </c>
      <c r="B32" s="17"/>
      <c r="C32" s="17"/>
      <c r="D32" s="85" t="e">
        <f>SUM(D28:D31)</f>
        <v>#DIV/0!</v>
      </c>
      <c r="E32" s="110" t="e">
        <f aca="true" t="shared" si="24" ref="E32:E44">(D32-D32)/$D32</f>
        <v>#DIV/0!</v>
      </c>
      <c r="F32" s="110" t="e">
        <f aca="true" t="shared" si="25" ref="F32:F44">(D32-D32)/$D32</f>
        <v>#DIV/0!</v>
      </c>
      <c r="G32" s="110" t="e">
        <f>D32/D$44</f>
        <v>#DIV/0!</v>
      </c>
      <c r="H32" s="85" t="e">
        <f>SUM(H28:H31)</f>
        <v>#DIV/0!</v>
      </c>
      <c r="I32" s="110" t="e">
        <f aca="true" t="shared" si="26" ref="I32:I44">(H32-$D32)/$D32</f>
        <v>#DIV/0!</v>
      </c>
      <c r="J32" s="110" t="e">
        <f>(H32-D32)/D32</f>
        <v>#DIV/0!</v>
      </c>
      <c r="K32" s="110" t="e">
        <f>H32/$H$44</f>
        <v>#DIV/0!</v>
      </c>
      <c r="L32" s="85" t="e">
        <f>SUM(L28:L31)</f>
        <v>#DIV/0!</v>
      </c>
      <c r="M32" s="110" t="e">
        <f aca="true" t="shared" si="27" ref="M32:M44">(L32-$D32)/$D32</f>
        <v>#DIV/0!</v>
      </c>
      <c r="N32" s="110" t="e">
        <f>(L32-H32)/H32</f>
        <v>#DIV/0!</v>
      </c>
      <c r="O32" s="110" t="e">
        <f>L32/L$44</f>
        <v>#DIV/0!</v>
      </c>
      <c r="P32" s="85" t="e">
        <f>SUM(P28:P31)</f>
        <v>#DIV/0!</v>
      </c>
      <c r="Q32" s="110" t="e">
        <f aca="true" t="shared" si="28" ref="Q32:Q44">(P32-$D32)/$D32</f>
        <v>#DIV/0!</v>
      </c>
      <c r="R32" s="110" t="e">
        <f>(P32-L32)/L32</f>
        <v>#DIV/0!</v>
      </c>
      <c r="S32" s="110" t="e">
        <f>P32/P$44</f>
        <v>#DIV/0!</v>
      </c>
      <c r="T32" s="85" t="e">
        <f>SUM(T28:T31)</f>
        <v>#DIV/0!</v>
      </c>
      <c r="U32" s="110" t="e">
        <f aca="true" t="shared" si="29" ref="U32:U44">(T32-$D32)/$D32</f>
        <v>#DIV/0!</v>
      </c>
      <c r="V32" s="110" t="e">
        <f aca="true" t="shared" si="30" ref="V32:V44">(T32-P32)/P32</f>
        <v>#DIV/0!</v>
      </c>
      <c r="W32" s="110" t="e">
        <f>T32/T$44</f>
        <v>#DIV/0!</v>
      </c>
    </row>
    <row r="33" spans="1:23" ht="18.75" customHeight="1">
      <c r="A33" s="16" t="s">
        <v>39</v>
      </c>
      <c r="B33" s="17"/>
      <c r="C33" s="28"/>
      <c r="D33" s="40" t="e">
        <f>ΙΣ!D33*parameter!$E$20+'ΙΣ (2)'!D33*parameter!$E$21+'ΙΣ (3)'!D33*parameter!$E$22+'ΙΣ (4)'!D33*parameter!$E$23+'ΙΣ (5)'!D33*parameter!$E$24+'ΙΣ (6)'!D33*parameter!$E$25+'ΙΣ (7)'!D33*parameter!$E$26+'ΙΣ (8)'!D33*parameter!$E$27+'ΙΣ (9)'!D33*parameter!$E$28+'ΙΣ (10)'!D33*parameter!E57</f>
        <v>#DIV/0!</v>
      </c>
      <c r="E33" s="118" t="e">
        <f t="shared" si="24"/>
        <v>#DIV/0!</v>
      </c>
      <c r="F33" s="118" t="e">
        <f t="shared" si="25"/>
        <v>#DIV/0!</v>
      </c>
      <c r="G33" s="118" t="e">
        <f aca="true" t="shared" si="31" ref="G33:G42">D33/D$24</f>
        <v>#DIV/0!</v>
      </c>
      <c r="H33" s="40" t="e">
        <f>ΙΣ!H33*parameter!$E$20+'ΙΣ (2)'!H33*parameter!$E$21+'ΙΣ (3)'!H33*parameter!$E$22+'ΙΣ (4)'!H33*parameter!$E$23+'ΙΣ (5)'!H33*parameter!$E$24+'ΙΣ (6)'!H33*parameter!$E$25+'ΙΣ (7)'!H33*parameter!$E$26+'ΙΣ (8)'!H33*parameter!$E$27+'ΙΣ (9)'!H33*parameter!$E$28+'ΙΣ (10)'!H33*parameter!I57</f>
        <v>#DIV/0!</v>
      </c>
      <c r="I33" s="118" t="e">
        <f t="shared" si="26"/>
        <v>#DIV/0!</v>
      </c>
      <c r="J33" s="118" t="e">
        <f aca="true" t="shared" si="32" ref="J33:J42">(H33-D33)/D33</f>
        <v>#DIV/0!</v>
      </c>
      <c r="K33" s="118" t="e">
        <f aca="true" t="shared" si="33" ref="K33:K42">H33/H$24</f>
        <v>#DIV/0!</v>
      </c>
      <c r="L33" s="40" t="e">
        <f>ΙΣ!L33*parameter!$E$20+'ΙΣ (2)'!L33*parameter!$E$21+'ΙΣ (3)'!L33*parameter!$E$22+'ΙΣ (4)'!L33*parameter!$E$23+'ΙΣ (5)'!L33*parameter!$E$24+'ΙΣ (6)'!L33*parameter!$E$25+'ΙΣ (7)'!L33*parameter!$E$26+'ΙΣ (8)'!L33*parameter!$E$27+'ΙΣ (9)'!L33*parameter!$E$28+'ΙΣ (10)'!L33*parameter!M57</f>
        <v>#DIV/0!</v>
      </c>
      <c r="M33" s="118" t="e">
        <f t="shared" si="27"/>
        <v>#DIV/0!</v>
      </c>
      <c r="N33" s="118" t="e">
        <f aca="true" t="shared" si="34" ref="N33:N42">(L33-H33)/H33</f>
        <v>#DIV/0!</v>
      </c>
      <c r="O33" s="118" t="e">
        <f aca="true" t="shared" si="35" ref="O33:O42">L33/L$24</f>
        <v>#DIV/0!</v>
      </c>
      <c r="P33" s="40" t="e">
        <f>ΙΣ!P33*parameter!$E$20+'ΙΣ (2)'!P33*parameter!$E$21+'ΙΣ (3)'!P33*parameter!$E$22+'ΙΣ (4)'!P33*parameter!$E$23+'ΙΣ (5)'!P33*parameter!$E$24+'ΙΣ (6)'!P33*parameter!$E$25+'ΙΣ (7)'!P33*parameter!$E$26+'ΙΣ (8)'!P33*parameter!$E$27+'ΙΣ (9)'!P33*parameter!$E$28+'ΙΣ (10)'!P33*parameter!Q57</f>
        <v>#DIV/0!</v>
      </c>
      <c r="Q33" s="118" t="e">
        <f t="shared" si="28"/>
        <v>#DIV/0!</v>
      </c>
      <c r="R33" s="118" t="e">
        <f aca="true" t="shared" si="36" ref="R33:R42">(P33-L33)/L33</f>
        <v>#DIV/0!</v>
      </c>
      <c r="S33" s="118" t="e">
        <f aca="true" t="shared" si="37" ref="S33:S42">P33/P$24</f>
        <v>#DIV/0!</v>
      </c>
      <c r="T33" s="40" t="e">
        <f>ΙΣ!T33*parameter!$E$20+'ΙΣ (2)'!T33*parameter!$E$21+'ΙΣ (3)'!T33*parameter!$E$22+'ΙΣ (4)'!T33*parameter!$E$23+'ΙΣ (5)'!T33*parameter!$E$24+'ΙΣ (6)'!T33*parameter!$E$25+'ΙΣ (7)'!T33*parameter!$E$26+'ΙΣ (8)'!T33*parameter!$E$27+'ΙΣ (9)'!T33*parameter!$E$28+'ΙΣ (10)'!T33*parameter!U57</f>
        <v>#DIV/0!</v>
      </c>
      <c r="U33" s="118" t="e">
        <f t="shared" si="29"/>
        <v>#DIV/0!</v>
      </c>
      <c r="V33" s="118" t="e">
        <f t="shared" si="30"/>
        <v>#DIV/0!</v>
      </c>
      <c r="W33" s="118" t="e">
        <f aca="true" t="shared" si="38" ref="W33:W42">T33/T$24</f>
        <v>#DIV/0!</v>
      </c>
    </row>
    <row r="34" spans="1:23" ht="18.75" customHeight="1">
      <c r="A34" s="19" t="s">
        <v>40</v>
      </c>
      <c r="B34" s="20"/>
      <c r="C34" s="21"/>
      <c r="D34" s="22" t="e">
        <f>ΙΣ!D34*parameter!$E$20+'ΙΣ (2)'!D34*parameter!$E$21+'ΙΣ (3)'!D34*parameter!$E$22+'ΙΣ (4)'!D34*parameter!$E$23+'ΙΣ (5)'!D34*parameter!$E$24+'ΙΣ (6)'!D34*parameter!$E$25+'ΙΣ (7)'!D34*parameter!$E$26+'ΙΣ (8)'!D34*parameter!$E$27+'ΙΣ (9)'!D34*parameter!$E$28+'ΙΣ (10)'!D34*parameter!E58</f>
        <v>#DIV/0!</v>
      </c>
      <c r="E34" s="111" t="e">
        <f t="shared" si="24"/>
        <v>#DIV/0!</v>
      </c>
      <c r="F34" s="111" t="e">
        <f t="shared" si="25"/>
        <v>#DIV/0!</v>
      </c>
      <c r="G34" s="111" t="e">
        <f t="shared" si="31"/>
        <v>#DIV/0!</v>
      </c>
      <c r="H34" s="22" t="e">
        <f>ΙΣ!H34*parameter!$E$20+'ΙΣ (2)'!H34*parameter!$E$21+'ΙΣ (3)'!H34*parameter!$E$22+'ΙΣ (4)'!H34*parameter!$E$23+'ΙΣ (5)'!H34*parameter!$E$24+'ΙΣ (6)'!H34*parameter!$E$25+'ΙΣ (7)'!H34*parameter!$E$26+'ΙΣ (8)'!H34*parameter!$E$27+'ΙΣ (9)'!H34*parameter!$E$28+'ΙΣ (10)'!H34*parameter!I58</f>
        <v>#DIV/0!</v>
      </c>
      <c r="I34" s="111" t="e">
        <f t="shared" si="26"/>
        <v>#DIV/0!</v>
      </c>
      <c r="J34" s="111" t="e">
        <f t="shared" si="32"/>
        <v>#DIV/0!</v>
      </c>
      <c r="K34" s="111" t="e">
        <f t="shared" si="33"/>
        <v>#DIV/0!</v>
      </c>
      <c r="L34" s="22" t="e">
        <f>ΙΣ!L34*parameter!$E$20+'ΙΣ (2)'!L34*parameter!$E$21+'ΙΣ (3)'!L34*parameter!$E$22+'ΙΣ (4)'!L34*parameter!$E$23+'ΙΣ (5)'!L34*parameter!$E$24+'ΙΣ (6)'!L34*parameter!$E$25+'ΙΣ (7)'!L34*parameter!$E$26+'ΙΣ (8)'!L34*parameter!$E$27+'ΙΣ (9)'!L34*parameter!$E$28+'ΙΣ (10)'!L34*parameter!M58</f>
        <v>#DIV/0!</v>
      </c>
      <c r="M34" s="111" t="e">
        <f t="shared" si="27"/>
        <v>#DIV/0!</v>
      </c>
      <c r="N34" s="111" t="e">
        <f t="shared" si="34"/>
        <v>#DIV/0!</v>
      </c>
      <c r="O34" s="111" t="e">
        <f t="shared" si="35"/>
        <v>#DIV/0!</v>
      </c>
      <c r="P34" s="22" t="e">
        <f>ΙΣ!P34*parameter!$E$20+'ΙΣ (2)'!P34*parameter!$E$21+'ΙΣ (3)'!P34*parameter!$E$22+'ΙΣ (4)'!P34*parameter!$E$23+'ΙΣ (5)'!P34*parameter!$E$24+'ΙΣ (6)'!P34*parameter!$E$25+'ΙΣ (7)'!P34*parameter!$E$26+'ΙΣ (8)'!P34*parameter!$E$27+'ΙΣ (9)'!P34*parameter!$E$28+'ΙΣ (10)'!P34*parameter!Q58</f>
        <v>#DIV/0!</v>
      </c>
      <c r="Q34" s="111" t="e">
        <f t="shared" si="28"/>
        <v>#DIV/0!</v>
      </c>
      <c r="R34" s="111" t="e">
        <f t="shared" si="36"/>
        <v>#DIV/0!</v>
      </c>
      <c r="S34" s="111" t="e">
        <f t="shared" si="37"/>
        <v>#DIV/0!</v>
      </c>
      <c r="T34" s="22" t="e">
        <f>ΙΣ!T34*parameter!$E$20+'ΙΣ (2)'!T34*parameter!$E$21+'ΙΣ (3)'!T34*parameter!$E$22+'ΙΣ (4)'!T34*parameter!$E$23+'ΙΣ (5)'!T34*parameter!$E$24+'ΙΣ (6)'!T34*parameter!$E$25+'ΙΣ (7)'!T34*parameter!$E$26+'ΙΣ (8)'!T34*parameter!$E$27+'ΙΣ (9)'!T34*parameter!$E$28+'ΙΣ (10)'!T34*parameter!U58</f>
        <v>#DIV/0!</v>
      </c>
      <c r="U34" s="111" t="e">
        <f t="shared" si="29"/>
        <v>#DIV/0!</v>
      </c>
      <c r="V34" s="111" t="e">
        <f t="shared" si="30"/>
        <v>#DIV/0!</v>
      </c>
      <c r="W34" s="111" t="e">
        <f t="shared" si="38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 t="e">
        <f>ΙΣ!D35*parameter!$E$20+'ΙΣ (2)'!D35*parameter!$E$21+'ΙΣ (3)'!D35*parameter!$E$22+'ΙΣ (4)'!D35*parameter!$E$23+'ΙΣ (5)'!D35*parameter!$E$24+'ΙΣ (6)'!D35*parameter!$E$25+'ΙΣ (7)'!D35*parameter!$E$26+'ΙΣ (8)'!D35*parameter!$E$27+'ΙΣ (9)'!D35*parameter!$E$28+'ΙΣ (10)'!D35*parameter!E59</f>
        <v>#DIV/0!</v>
      </c>
      <c r="E35" s="108" t="e">
        <f t="shared" si="24"/>
        <v>#DIV/0!</v>
      </c>
      <c r="F35" s="108" t="e">
        <f t="shared" si="25"/>
        <v>#DIV/0!</v>
      </c>
      <c r="G35" s="108" t="e">
        <f t="shared" si="31"/>
        <v>#DIV/0!</v>
      </c>
      <c r="H35" s="123" t="e">
        <f>ΙΣ!H35*parameter!$E$20+'ΙΣ (2)'!H35*parameter!$E$21+'ΙΣ (3)'!H35*parameter!$E$22+'ΙΣ (4)'!H35*parameter!$E$23+'ΙΣ (5)'!H35*parameter!$E$24+'ΙΣ (6)'!H35*parameter!$E$25+'ΙΣ (7)'!H35*parameter!$E$26+'ΙΣ (8)'!H35*parameter!$E$27+'ΙΣ (9)'!H35*parameter!$E$28+'ΙΣ (10)'!H35*parameter!I59</f>
        <v>#DIV/0!</v>
      </c>
      <c r="I35" s="124" t="e">
        <f t="shared" si="26"/>
        <v>#DIV/0!</v>
      </c>
      <c r="J35" s="124" t="e">
        <f t="shared" si="32"/>
        <v>#DIV/0!</v>
      </c>
      <c r="K35" s="124" t="e">
        <f t="shared" si="33"/>
        <v>#DIV/0!</v>
      </c>
      <c r="L35" s="123" t="e">
        <f>ΙΣ!L35*parameter!$E$20+'ΙΣ (2)'!L35*parameter!$E$21+'ΙΣ (3)'!L35*parameter!$E$22+'ΙΣ (4)'!L35*parameter!$E$23+'ΙΣ (5)'!L35*parameter!$E$24+'ΙΣ (6)'!L35*parameter!$E$25+'ΙΣ (7)'!L35*parameter!$E$26+'ΙΣ (8)'!L35*parameter!$E$27+'ΙΣ (9)'!L35*parameter!$E$28+'ΙΣ (10)'!L35*parameter!M59</f>
        <v>#DIV/0!</v>
      </c>
      <c r="M35" s="124" t="e">
        <f t="shared" si="27"/>
        <v>#DIV/0!</v>
      </c>
      <c r="N35" s="124" t="e">
        <f t="shared" si="34"/>
        <v>#DIV/0!</v>
      </c>
      <c r="O35" s="124" t="e">
        <f t="shared" si="35"/>
        <v>#DIV/0!</v>
      </c>
      <c r="P35" s="123" t="e">
        <f>ΙΣ!P35*parameter!$E$20+'ΙΣ (2)'!P35*parameter!$E$21+'ΙΣ (3)'!P35*parameter!$E$22+'ΙΣ (4)'!P35*parameter!$E$23+'ΙΣ (5)'!P35*parameter!$E$24+'ΙΣ (6)'!P35*parameter!$E$25+'ΙΣ (7)'!P35*parameter!$E$26+'ΙΣ (8)'!P35*parameter!$E$27+'ΙΣ (9)'!P35*parameter!$E$28+'ΙΣ (10)'!P35*parameter!Q59</f>
        <v>#DIV/0!</v>
      </c>
      <c r="Q35" s="124" t="e">
        <f t="shared" si="28"/>
        <v>#DIV/0!</v>
      </c>
      <c r="R35" s="124" t="e">
        <f t="shared" si="36"/>
        <v>#DIV/0!</v>
      </c>
      <c r="S35" s="124" t="e">
        <f t="shared" si="37"/>
        <v>#DIV/0!</v>
      </c>
      <c r="T35" s="123" t="e">
        <f>ΙΣ!T35*parameter!$E$20+'ΙΣ (2)'!T35*parameter!$E$21+'ΙΣ (3)'!T35*parameter!$E$22+'ΙΣ (4)'!T35*parameter!$E$23+'ΙΣ (5)'!T35*parameter!$E$24+'ΙΣ (6)'!T35*parameter!$E$25+'ΙΣ (7)'!T35*parameter!$E$26+'ΙΣ (8)'!T35*parameter!$E$27+'ΙΣ (9)'!T35*parameter!$E$28+'ΙΣ (10)'!T35*parameter!U59</f>
        <v>#DIV/0!</v>
      </c>
      <c r="U35" s="124" t="e">
        <f t="shared" si="29"/>
        <v>#DIV/0!</v>
      </c>
      <c r="V35" s="124" t="e">
        <f t="shared" si="30"/>
        <v>#DIV/0!</v>
      </c>
      <c r="W35" s="124" t="e">
        <f t="shared" si="38"/>
        <v>#DIV/0!</v>
      </c>
    </row>
    <row r="36" spans="1:23" ht="18.75" customHeight="1">
      <c r="A36" s="12"/>
      <c r="B36" s="26"/>
      <c r="C36" s="26" t="s">
        <v>132</v>
      </c>
      <c r="D36" s="10" t="e">
        <f>ΙΣ!D36*parameter!$E$20+'ΙΣ (2)'!D36*parameter!$E$21+'ΙΣ (3)'!D36*parameter!$E$22+'ΙΣ (4)'!D36*parameter!$E$23+'ΙΣ (5)'!D36*parameter!$E$24+'ΙΣ (6)'!D36*parameter!$E$25+'ΙΣ (7)'!D36*parameter!$E$26+'ΙΣ (8)'!D36*parameter!$E$27+'ΙΣ (9)'!D36*parameter!$E$28+'ΙΣ (10)'!D36*parameter!E60</f>
        <v>#DIV/0!</v>
      </c>
      <c r="E36" s="108" t="e">
        <f t="shared" si="24"/>
        <v>#DIV/0!</v>
      </c>
      <c r="F36" s="108" t="e">
        <f t="shared" si="25"/>
        <v>#DIV/0!</v>
      </c>
      <c r="G36" s="108" t="e">
        <f t="shared" si="31"/>
        <v>#DIV/0!</v>
      </c>
      <c r="H36" s="10" t="e">
        <f>ΙΣ!H36*parameter!$E$20+'ΙΣ (2)'!H36*parameter!$E$21+'ΙΣ (3)'!H36*parameter!$E$22+'ΙΣ (4)'!H36*parameter!$E$23+'ΙΣ (5)'!H36*parameter!$E$24+'ΙΣ (6)'!H36*parameter!$E$25+'ΙΣ (7)'!H36*parameter!$E$26+'ΙΣ (8)'!H36*parameter!$E$27+'ΙΣ (9)'!H36*parameter!$E$28+'ΙΣ (10)'!H36*parameter!I60</f>
        <v>#DIV/0!</v>
      </c>
      <c r="I36" s="108" t="e">
        <f t="shared" si="26"/>
        <v>#DIV/0!</v>
      </c>
      <c r="J36" s="108" t="e">
        <f t="shared" si="32"/>
        <v>#DIV/0!</v>
      </c>
      <c r="K36" s="108" t="e">
        <f t="shared" si="33"/>
        <v>#DIV/0!</v>
      </c>
      <c r="L36" s="10" t="e">
        <f>ΙΣ!L36*parameter!$E$20+'ΙΣ (2)'!L36*parameter!$E$21+'ΙΣ (3)'!L36*parameter!$E$22+'ΙΣ (4)'!L36*parameter!$E$23+'ΙΣ (5)'!L36*parameter!$E$24+'ΙΣ (6)'!L36*parameter!$E$25+'ΙΣ (7)'!L36*parameter!$E$26+'ΙΣ (8)'!L36*parameter!$E$27+'ΙΣ (9)'!L36*parameter!$E$28+'ΙΣ (10)'!L36*parameter!M60</f>
        <v>#DIV/0!</v>
      </c>
      <c r="M36" s="108" t="e">
        <f t="shared" si="27"/>
        <v>#DIV/0!</v>
      </c>
      <c r="N36" s="108" t="e">
        <f t="shared" si="34"/>
        <v>#DIV/0!</v>
      </c>
      <c r="O36" s="108" t="e">
        <f t="shared" si="35"/>
        <v>#DIV/0!</v>
      </c>
      <c r="P36" s="10" t="e">
        <f>ΙΣ!P36*parameter!$E$20+'ΙΣ (2)'!P36*parameter!$E$21+'ΙΣ (3)'!P36*parameter!$E$22+'ΙΣ (4)'!P36*parameter!$E$23+'ΙΣ (5)'!P36*parameter!$E$24+'ΙΣ (6)'!P36*parameter!$E$25+'ΙΣ (7)'!P36*parameter!$E$26+'ΙΣ (8)'!P36*parameter!$E$27+'ΙΣ (9)'!P36*parameter!$E$28+'ΙΣ (10)'!P36*parameter!Q60</f>
        <v>#DIV/0!</v>
      </c>
      <c r="Q36" s="108" t="e">
        <f t="shared" si="28"/>
        <v>#DIV/0!</v>
      </c>
      <c r="R36" s="108" t="e">
        <f t="shared" si="36"/>
        <v>#DIV/0!</v>
      </c>
      <c r="S36" s="108" t="e">
        <f t="shared" si="37"/>
        <v>#DIV/0!</v>
      </c>
      <c r="T36" s="10" t="e">
        <f>ΙΣ!T36*parameter!$E$20+'ΙΣ (2)'!T36*parameter!$E$21+'ΙΣ (3)'!T36*parameter!$E$22+'ΙΣ (4)'!T36*parameter!$E$23+'ΙΣ (5)'!T36*parameter!$E$24+'ΙΣ (6)'!T36*parameter!$E$25+'ΙΣ (7)'!T36*parameter!$E$26+'ΙΣ (8)'!T36*parameter!$E$27+'ΙΣ (9)'!T36*parameter!$E$28+'ΙΣ (10)'!T36*parameter!U60</f>
        <v>#DIV/0!</v>
      </c>
      <c r="U36" s="108" t="e">
        <f t="shared" si="29"/>
        <v>#DIV/0!</v>
      </c>
      <c r="V36" s="108" t="e">
        <f t="shared" si="30"/>
        <v>#DIV/0!</v>
      </c>
      <c r="W36" s="108" t="e">
        <f t="shared" si="38"/>
        <v>#DIV/0!</v>
      </c>
    </row>
    <row r="37" spans="1:23" ht="18.75" customHeight="1">
      <c r="A37" s="12"/>
      <c r="B37" s="26"/>
      <c r="C37" s="26" t="s">
        <v>133</v>
      </c>
      <c r="D37" s="10" t="e">
        <f>ΙΣ!D37*parameter!$E$20+'ΙΣ (2)'!D37*parameter!$E$21+'ΙΣ (3)'!D37*parameter!$E$22+'ΙΣ (4)'!D37*parameter!$E$23+'ΙΣ (5)'!D37*parameter!$E$24+'ΙΣ (6)'!D37*parameter!$E$25+'ΙΣ (7)'!D37*parameter!$E$26+'ΙΣ (8)'!D37*parameter!$E$27+'ΙΣ (9)'!D37*parameter!$E$28+'ΙΣ (10)'!D37*parameter!E61</f>
        <v>#DIV/0!</v>
      </c>
      <c r="E37" s="108" t="e">
        <f t="shared" si="24"/>
        <v>#DIV/0!</v>
      </c>
      <c r="F37" s="108" t="e">
        <f t="shared" si="25"/>
        <v>#DIV/0!</v>
      </c>
      <c r="G37" s="108" t="e">
        <f t="shared" si="31"/>
        <v>#DIV/0!</v>
      </c>
      <c r="H37" s="10" t="e">
        <f>ΙΣ!H37*parameter!$E$20+'ΙΣ (2)'!H37*parameter!$E$21+'ΙΣ (3)'!H37*parameter!$E$22+'ΙΣ (4)'!H37*parameter!$E$23+'ΙΣ (5)'!H37*parameter!$E$24+'ΙΣ (6)'!H37*parameter!$E$25+'ΙΣ (7)'!H37*parameter!$E$26+'ΙΣ (8)'!H37*parameter!$E$27+'ΙΣ (9)'!H37*parameter!$E$28+'ΙΣ (10)'!H37*parameter!I61</f>
        <v>#DIV/0!</v>
      </c>
      <c r="I37" s="108" t="e">
        <f t="shared" si="26"/>
        <v>#DIV/0!</v>
      </c>
      <c r="J37" s="108" t="e">
        <f t="shared" si="32"/>
        <v>#DIV/0!</v>
      </c>
      <c r="K37" s="108" t="e">
        <f t="shared" si="33"/>
        <v>#DIV/0!</v>
      </c>
      <c r="L37" s="10" t="e">
        <f>ΙΣ!L37*parameter!$E$20+'ΙΣ (2)'!L37*parameter!$E$21+'ΙΣ (3)'!L37*parameter!$E$22+'ΙΣ (4)'!L37*parameter!$E$23+'ΙΣ (5)'!L37*parameter!$E$24+'ΙΣ (6)'!L37*parameter!$E$25+'ΙΣ (7)'!L37*parameter!$E$26+'ΙΣ (8)'!L37*parameter!$E$27+'ΙΣ (9)'!L37*parameter!$E$28+'ΙΣ (10)'!L37*parameter!M61</f>
        <v>#DIV/0!</v>
      </c>
      <c r="M37" s="108" t="e">
        <f t="shared" si="27"/>
        <v>#DIV/0!</v>
      </c>
      <c r="N37" s="108" t="e">
        <f t="shared" si="34"/>
        <v>#DIV/0!</v>
      </c>
      <c r="O37" s="108" t="e">
        <f t="shared" si="35"/>
        <v>#DIV/0!</v>
      </c>
      <c r="P37" s="10" t="e">
        <f>ΙΣ!P37*parameter!$E$20+'ΙΣ (2)'!P37*parameter!$E$21+'ΙΣ (3)'!P37*parameter!$E$22+'ΙΣ (4)'!P37*parameter!$E$23+'ΙΣ (5)'!P37*parameter!$E$24+'ΙΣ (6)'!P37*parameter!$E$25+'ΙΣ (7)'!P37*parameter!$E$26+'ΙΣ (8)'!P37*parameter!$E$27+'ΙΣ (9)'!P37*parameter!$E$28+'ΙΣ (10)'!P37*parameter!Q61</f>
        <v>#DIV/0!</v>
      </c>
      <c r="Q37" s="108" t="e">
        <f t="shared" si="28"/>
        <v>#DIV/0!</v>
      </c>
      <c r="R37" s="108" t="e">
        <f t="shared" si="36"/>
        <v>#DIV/0!</v>
      </c>
      <c r="S37" s="108" t="e">
        <f t="shared" si="37"/>
        <v>#DIV/0!</v>
      </c>
      <c r="T37" s="10" t="e">
        <f>ΙΣ!T37*parameter!$E$20+'ΙΣ (2)'!T37*parameter!$E$21+'ΙΣ (3)'!T37*parameter!$E$22+'ΙΣ (4)'!T37*parameter!$E$23+'ΙΣ (5)'!T37*parameter!$E$24+'ΙΣ (6)'!T37*parameter!$E$25+'ΙΣ (7)'!T37*parameter!$E$26+'ΙΣ (8)'!T37*parameter!$E$27+'ΙΣ (9)'!T37*parameter!$E$28+'ΙΣ (10)'!T37*parameter!U61</f>
        <v>#DIV/0!</v>
      </c>
      <c r="U37" s="108" t="e">
        <f t="shared" si="29"/>
        <v>#DIV/0!</v>
      </c>
      <c r="V37" s="108" t="e">
        <f t="shared" si="30"/>
        <v>#DIV/0!</v>
      </c>
      <c r="W37" s="108" t="e">
        <f t="shared" si="38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 t="e">
        <f>ΙΣ!D38*parameter!$E$20+'ΙΣ (2)'!D38*parameter!$E$21+'ΙΣ (3)'!D38*parameter!$E$22+'ΙΣ (4)'!D38*parameter!$E$23+'ΙΣ (5)'!D38*parameter!$E$24+'ΙΣ (6)'!D38*parameter!$E$25+'ΙΣ (7)'!D38*parameter!$E$26+'ΙΣ (8)'!D38*parameter!$E$27+'ΙΣ (9)'!D38*parameter!$E$28+'ΙΣ (10)'!D38*parameter!E62</f>
        <v>#DIV/0!</v>
      </c>
      <c r="E38" s="127" t="e">
        <f t="shared" si="24"/>
        <v>#DIV/0!</v>
      </c>
      <c r="F38" s="127" t="e">
        <f t="shared" si="25"/>
        <v>#DIV/0!</v>
      </c>
      <c r="G38" s="127" t="e">
        <f t="shared" si="31"/>
        <v>#DIV/0!</v>
      </c>
      <c r="H38" s="126" t="e">
        <f>ΙΣ!H38*parameter!$E$20+'ΙΣ (2)'!H38*parameter!$E$21+'ΙΣ (3)'!H38*parameter!$E$22+'ΙΣ (4)'!H38*parameter!$E$23+'ΙΣ (5)'!H38*parameter!$E$24+'ΙΣ (6)'!H38*parameter!$E$25+'ΙΣ (7)'!H38*parameter!$E$26+'ΙΣ (8)'!H38*parameter!$E$27+'ΙΣ (9)'!H38*parameter!$E$28+'ΙΣ (10)'!H38*parameter!I62</f>
        <v>#DIV/0!</v>
      </c>
      <c r="I38" s="127" t="e">
        <f t="shared" si="26"/>
        <v>#DIV/0!</v>
      </c>
      <c r="J38" s="127" t="e">
        <f t="shared" si="32"/>
        <v>#DIV/0!</v>
      </c>
      <c r="K38" s="127" t="e">
        <f t="shared" si="33"/>
        <v>#DIV/0!</v>
      </c>
      <c r="L38" s="126" t="e">
        <f>ΙΣ!L38*parameter!$E$20+'ΙΣ (2)'!L38*parameter!$E$21+'ΙΣ (3)'!L38*parameter!$E$22+'ΙΣ (4)'!L38*parameter!$E$23+'ΙΣ (5)'!L38*parameter!$E$24+'ΙΣ (6)'!L38*parameter!$E$25+'ΙΣ (7)'!L38*parameter!$E$26+'ΙΣ (8)'!L38*parameter!$E$27+'ΙΣ (9)'!L38*parameter!$E$28+'ΙΣ (10)'!L38*parameter!M62</f>
        <v>#DIV/0!</v>
      </c>
      <c r="M38" s="127" t="e">
        <f t="shared" si="27"/>
        <v>#DIV/0!</v>
      </c>
      <c r="N38" s="127" t="e">
        <f t="shared" si="34"/>
        <v>#DIV/0!</v>
      </c>
      <c r="O38" s="127" t="e">
        <f t="shared" si="35"/>
        <v>#DIV/0!</v>
      </c>
      <c r="P38" s="126" t="e">
        <f>ΙΣ!P38*parameter!$E$20+'ΙΣ (2)'!P38*parameter!$E$21+'ΙΣ (3)'!P38*parameter!$E$22+'ΙΣ (4)'!P38*parameter!$E$23+'ΙΣ (5)'!P38*parameter!$E$24+'ΙΣ (6)'!P38*parameter!$E$25+'ΙΣ (7)'!P38*parameter!$E$26+'ΙΣ (8)'!P38*parameter!$E$27+'ΙΣ (9)'!P38*parameter!$E$28+'ΙΣ (10)'!P38*parameter!Q62</f>
        <v>#DIV/0!</v>
      </c>
      <c r="Q38" s="127" t="e">
        <f t="shared" si="28"/>
        <v>#DIV/0!</v>
      </c>
      <c r="R38" s="127" t="e">
        <f t="shared" si="36"/>
        <v>#DIV/0!</v>
      </c>
      <c r="S38" s="127" t="e">
        <f t="shared" si="37"/>
        <v>#DIV/0!</v>
      </c>
      <c r="T38" s="126" t="e">
        <f>ΙΣ!T38*parameter!$E$20+'ΙΣ (2)'!T38*parameter!$E$21+'ΙΣ (3)'!T38*parameter!$E$22+'ΙΣ (4)'!T38*parameter!$E$23+'ΙΣ (5)'!T38*parameter!$E$24+'ΙΣ (6)'!T38*parameter!$E$25+'ΙΣ (7)'!T38*parameter!$E$26+'ΙΣ (8)'!T38*parameter!$E$27+'ΙΣ (9)'!T38*parameter!$E$28+'ΙΣ (10)'!T38*parameter!U62</f>
        <v>#DIV/0!</v>
      </c>
      <c r="U38" s="127" t="e">
        <f t="shared" si="29"/>
        <v>#DIV/0!</v>
      </c>
      <c r="V38" s="127" t="e">
        <f t="shared" si="30"/>
        <v>#DIV/0!</v>
      </c>
      <c r="W38" s="127" t="e">
        <f t="shared" si="38"/>
        <v>#DIV/0!</v>
      </c>
    </row>
    <row r="39" spans="1:23" ht="18.75" customHeight="1">
      <c r="A39" s="29"/>
      <c r="B39" s="30"/>
      <c r="C39" s="26" t="s">
        <v>132</v>
      </c>
      <c r="D39" s="31" t="e">
        <f>ΙΣ!D39*parameter!$E$20+'ΙΣ (2)'!D39*parameter!$E$21+'ΙΣ (3)'!D39*parameter!$E$22+'ΙΣ (4)'!D39*parameter!$E$23+'ΙΣ (5)'!D39*parameter!$E$24+'ΙΣ (6)'!D39*parameter!$E$25+'ΙΣ (7)'!D39*parameter!$E$26+'ΙΣ (8)'!D39*parameter!$E$27+'ΙΣ (9)'!D39*parameter!$E$28+'ΙΣ (10)'!D39*parameter!E63</f>
        <v>#DIV/0!</v>
      </c>
      <c r="E39" s="115" t="e">
        <f t="shared" si="24"/>
        <v>#DIV/0!</v>
      </c>
      <c r="F39" s="115" t="e">
        <f t="shared" si="25"/>
        <v>#DIV/0!</v>
      </c>
      <c r="G39" s="115" t="e">
        <f t="shared" si="31"/>
        <v>#DIV/0!</v>
      </c>
      <c r="H39" s="31" t="e">
        <f>ΙΣ!H39*parameter!$E$20+'ΙΣ (2)'!H39*parameter!$E$21+'ΙΣ (3)'!H39*parameter!$E$22+'ΙΣ (4)'!H39*parameter!$E$23+'ΙΣ (5)'!H39*parameter!$E$24+'ΙΣ (6)'!H39*parameter!$E$25+'ΙΣ (7)'!H39*parameter!$E$26+'ΙΣ (8)'!H39*parameter!$E$27+'ΙΣ (9)'!H39*parameter!$E$28+'ΙΣ (10)'!H39*parameter!I63</f>
        <v>#DIV/0!</v>
      </c>
      <c r="I39" s="115" t="e">
        <f t="shared" si="26"/>
        <v>#DIV/0!</v>
      </c>
      <c r="J39" s="115" t="e">
        <f t="shared" si="32"/>
        <v>#DIV/0!</v>
      </c>
      <c r="K39" s="115" t="e">
        <f t="shared" si="33"/>
        <v>#DIV/0!</v>
      </c>
      <c r="L39" s="31" t="e">
        <f>ΙΣ!L39*parameter!$E$20+'ΙΣ (2)'!L39*parameter!$E$21+'ΙΣ (3)'!L39*parameter!$E$22+'ΙΣ (4)'!L39*parameter!$E$23+'ΙΣ (5)'!L39*parameter!$E$24+'ΙΣ (6)'!L39*parameter!$E$25+'ΙΣ (7)'!L39*parameter!$E$26+'ΙΣ (8)'!L39*parameter!$E$27+'ΙΣ (9)'!L39*parameter!$E$28+'ΙΣ (10)'!L39*parameter!M63</f>
        <v>#DIV/0!</v>
      </c>
      <c r="M39" s="115" t="e">
        <f t="shared" si="27"/>
        <v>#DIV/0!</v>
      </c>
      <c r="N39" s="115" t="e">
        <f t="shared" si="34"/>
        <v>#DIV/0!</v>
      </c>
      <c r="O39" s="115" t="e">
        <f t="shared" si="35"/>
        <v>#DIV/0!</v>
      </c>
      <c r="P39" s="31" t="e">
        <f>ΙΣ!P39*parameter!$E$20+'ΙΣ (2)'!P39*parameter!$E$21+'ΙΣ (3)'!P39*parameter!$E$22+'ΙΣ (4)'!P39*parameter!$E$23+'ΙΣ (5)'!P39*parameter!$E$24+'ΙΣ (6)'!P39*parameter!$E$25+'ΙΣ (7)'!P39*parameter!$E$26+'ΙΣ (8)'!P39*parameter!$E$27+'ΙΣ (9)'!P39*parameter!$E$28+'ΙΣ (10)'!P39*parameter!Q63</f>
        <v>#DIV/0!</v>
      </c>
      <c r="Q39" s="115" t="e">
        <f t="shared" si="28"/>
        <v>#DIV/0!</v>
      </c>
      <c r="R39" s="115" t="e">
        <f t="shared" si="36"/>
        <v>#DIV/0!</v>
      </c>
      <c r="S39" s="115" t="e">
        <f t="shared" si="37"/>
        <v>#DIV/0!</v>
      </c>
      <c r="T39" s="31" t="e">
        <f>ΙΣ!T39*parameter!$E$20+'ΙΣ (2)'!T39*parameter!$E$21+'ΙΣ (3)'!T39*parameter!$E$22+'ΙΣ (4)'!T39*parameter!$E$23+'ΙΣ (5)'!T39*parameter!$E$24+'ΙΣ (6)'!T39*parameter!$E$25+'ΙΣ (7)'!T39*parameter!$E$26+'ΙΣ (8)'!T39*parameter!$E$27+'ΙΣ (9)'!T39*parameter!$E$28+'ΙΣ (10)'!T39*parameter!U63</f>
        <v>#DIV/0!</v>
      </c>
      <c r="U39" s="115" t="e">
        <f t="shared" si="29"/>
        <v>#DIV/0!</v>
      </c>
      <c r="V39" s="115" t="e">
        <f t="shared" si="30"/>
        <v>#DIV/0!</v>
      </c>
      <c r="W39" s="115" t="e">
        <f t="shared" si="38"/>
        <v>#DIV/0!</v>
      </c>
    </row>
    <row r="40" spans="1:23" ht="18.75" customHeight="1">
      <c r="A40" s="29"/>
      <c r="B40" s="30"/>
      <c r="C40" s="26" t="s">
        <v>134</v>
      </c>
      <c r="D40" s="31" t="e">
        <f>ΙΣ!D40*parameter!$E$20+'ΙΣ (2)'!D40*parameter!$E$21+'ΙΣ (3)'!D40*parameter!$E$22+'ΙΣ (4)'!D40*parameter!$E$23+'ΙΣ (5)'!D40*parameter!$E$24+'ΙΣ (6)'!D40*parameter!$E$25+'ΙΣ (7)'!D40*parameter!$E$26+'ΙΣ (8)'!D40*parameter!$E$27+'ΙΣ (9)'!D40*parameter!$E$28+'ΙΣ (10)'!D40*parameter!E64</f>
        <v>#DIV/0!</v>
      </c>
      <c r="E40" s="115" t="e">
        <f t="shared" si="24"/>
        <v>#DIV/0!</v>
      </c>
      <c r="F40" s="115" t="e">
        <f t="shared" si="25"/>
        <v>#DIV/0!</v>
      </c>
      <c r="G40" s="115" t="e">
        <f t="shared" si="31"/>
        <v>#DIV/0!</v>
      </c>
      <c r="H40" s="31" t="e">
        <f>ΙΣ!H40*parameter!$E$20+'ΙΣ (2)'!H40*parameter!$E$21+'ΙΣ (3)'!H40*parameter!$E$22+'ΙΣ (4)'!H40*parameter!$E$23+'ΙΣ (5)'!H40*parameter!$E$24+'ΙΣ (6)'!H40*parameter!$E$25+'ΙΣ (7)'!H40*parameter!$E$26+'ΙΣ (8)'!H40*parameter!$E$27+'ΙΣ (9)'!H40*parameter!$E$28+'ΙΣ (10)'!H40*parameter!I64</f>
        <v>#DIV/0!</v>
      </c>
      <c r="I40" s="115" t="e">
        <f t="shared" si="26"/>
        <v>#DIV/0!</v>
      </c>
      <c r="J40" s="115" t="e">
        <f t="shared" si="32"/>
        <v>#DIV/0!</v>
      </c>
      <c r="K40" s="115" t="e">
        <f t="shared" si="33"/>
        <v>#DIV/0!</v>
      </c>
      <c r="L40" s="31" t="e">
        <f>ΙΣ!L40*parameter!$E$20+'ΙΣ (2)'!L40*parameter!$E$21+'ΙΣ (3)'!L40*parameter!$E$22+'ΙΣ (4)'!L40*parameter!$E$23+'ΙΣ (5)'!L40*parameter!$E$24+'ΙΣ (6)'!L40*parameter!$E$25+'ΙΣ (7)'!L40*parameter!$E$26+'ΙΣ (8)'!L40*parameter!$E$27+'ΙΣ (9)'!L40*parameter!$E$28+'ΙΣ (10)'!L40*parameter!M64</f>
        <v>#DIV/0!</v>
      </c>
      <c r="M40" s="115" t="e">
        <f t="shared" si="27"/>
        <v>#DIV/0!</v>
      </c>
      <c r="N40" s="115" t="e">
        <f t="shared" si="34"/>
        <v>#DIV/0!</v>
      </c>
      <c r="O40" s="115" t="e">
        <f t="shared" si="35"/>
        <v>#DIV/0!</v>
      </c>
      <c r="P40" s="31" t="e">
        <f>ΙΣ!P40*parameter!$E$20+'ΙΣ (2)'!P40*parameter!$E$21+'ΙΣ (3)'!P40*parameter!$E$22+'ΙΣ (4)'!P40*parameter!$E$23+'ΙΣ (5)'!P40*parameter!$E$24+'ΙΣ (6)'!P40*parameter!$E$25+'ΙΣ (7)'!P40*parameter!$E$26+'ΙΣ (8)'!P40*parameter!$E$27+'ΙΣ (9)'!P40*parameter!$E$28+'ΙΣ (10)'!P40*parameter!Q64</f>
        <v>#DIV/0!</v>
      </c>
      <c r="Q40" s="115" t="e">
        <f t="shared" si="28"/>
        <v>#DIV/0!</v>
      </c>
      <c r="R40" s="115" t="e">
        <f t="shared" si="36"/>
        <v>#DIV/0!</v>
      </c>
      <c r="S40" s="115" t="e">
        <f t="shared" si="37"/>
        <v>#DIV/0!</v>
      </c>
      <c r="T40" s="31" t="e">
        <f>ΙΣ!T40*parameter!$E$20+'ΙΣ (2)'!T40*parameter!$E$21+'ΙΣ (3)'!T40*parameter!$E$22+'ΙΣ (4)'!T40*parameter!$E$23+'ΙΣ (5)'!T40*parameter!$E$24+'ΙΣ (6)'!T40*parameter!$E$25+'ΙΣ (7)'!T40*parameter!$E$26+'ΙΣ (8)'!T40*parameter!$E$27+'ΙΣ (9)'!T40*parameter!$E$28+'ΙΣ (10)'!T40*parameter!U64</f>
        <v>#DIV/0!</v>
      </c>
      <c r="U40" s="115" t="e">
        <f t="shared" si="29"/>
        <v>#DIV/0!</v>
      </c>
      <c r="V40" s="115" t="e">
        <f t="shared" si="30"/>
        <v>#DIV/0!</v>
      </c>
      <c r="W40" s="115" t="e">
        <f t="shared" si="38"/>
        <v>#DIV/0!</v>
      </c>
    </row>
    <row r="41" spans="1:23" ht="18.75" customHeight="1">
      <c r="A41" s="29"/>
      <c r="B41" s="30" t="s">
        <v>140</v>
      </c>
      <c r="C41" s="30"/>
      <c r="D41" s="31" t="e">
        <f>ΙΣ!D41*parameter!$E$20+'ΙΣ (2)'!D41*parameter!$E$21+'ΙΣ (3)'!D41*parameter!$E$22+'ΙΣ (4)'!D41*parameter!$E$23+'ΙΣ (5)'!D41*parameter!$E$24+'ΙΣ (6)'!D41*parameter!$E$25+'ΙΣ (7)'!D41*parameter!$E$26+'ΙΣ (8)'!D41*parameter!$E$27+'ΙΣ (9)'!D41*parameter!$E$28+'ΙΣ (10)'!D41*parameter!E65</f>
        <v>#DIV/0!</v>
      </c>
      <c r="E41" s="115" t="e">
        <f t="shared" si="24"/>
        <v>#DIV/0!</v>
      </c>
      <c r="F41" s="115" t="e">
        <f t="shared" si="25"/>
        <v>#DIV/0!</v>
      </c>
      <c r="G41" s="115" t="e">
        <f t="shared" si="31"/>
        <v>#DIV/0!</v>
      </c>
      <c r="H41" s="31" t="e">
        <f>ΙΣ!H41*parameter!$E$20+'ΙΣ (2)'!H41*parameter!$E$21+'ΙΣ (3)'!H41*parameter!$E$22+'ΙΣ (4)'!H41*parameter!$E$23+'ΙΣ (5)'!H41*parameter!$E$24+'ΙΣ (6)'!H41*parameter!$E$25+'ΙΣ (7)'!H41*parameter!$E$26+'ΙΣ (8)'!H41*parameter!$E$27+'ΙΣ (9)'!H41*parameter!$E$28+'ΙΣ (10)'!H41*parameter!I65</f>
        <v>#DIV/0!</v>
      </c>
      <c r="I41" s="115" t="e">
        <f t="shared" si="26"/>
        <v>#DIV/0!</v>
      </c>
      <c r="J41" s="115" t="e">
        <f t="shared" si="32"/>
        <v>#DIV/0!</v>
      </c>
      <c r="K41" s="115" t="e">
        <f t="shared" si="33"/>
        <v>#DIV/0!</v>
      </c>
      <c r="L41" s="31" t="e">
        <f>ΙΣ!L41*parameter!$E$20+'ΙΣ (2)'!L41*parameter!$E$21+'ΙΣ (3)'!L41*parameter!$E$22+'ΙΣ (4)'!L41*parameter!$E$23+'ΙΣ (5)'!L41*parameter!$E$24+'ΙΣ (6)'!L41*parameter!$E$25+'ΙΣ (7)'!L41*parameter!$E$26+'ΙΣ (8)'!L41*parameter!$E$27+'ΙΣ (9)'!L41*parameter!$E$28+'ΙΣ (10)'!L41*parameter!M65</f>
        <v>#DIV/0!</v>
      </c>
      <c r="M41" s="115" t="e">
        <f t="shared" si="27"/>
        <v>#DIV/0!</v>
      </c>
      <c r="N41" s="115" t="e">
        <f t="shared" si="34"/>
        <v>#DIV/0!</v>
      </c>
      <c r="O41" s="115" t="e">
        <f t="shared" si="35"/>
        <v>#DIV/0!</v>
      </c>
      <c r="P41" s="31" t="e">
        <f>ΙΣ!P41*parameter!$E$20+'ΙΣ (2)'!P41*parameter!$E$21+'ΙΣ (3)'!P41*parameter!$E$22+'ΙΣ (4)'!P41*parameter!$E$23+'ΙΣ (5)'!P41*parameter!$E$24+'ΙΣ (6)'!P41*parameter!$E$25+'ΙΣ (7)'!P41*parameter!$E$26+'ΙΣ (8)'!P41*parameter!$E$27+'ΙΣ (9)'!P41*parameter!$E$28+'ΙΣ (10)'!P41*parameter!Q65</f>
        <v>#DIV/0!</v>
      </c>
      <c r="Q41" s="115" t="e">
        <f t="shared" si="28"/>
        <v>#DIV/0!</v>
      </c>
      <c r="R41" s="115" t="e">
        <f t="shared" si="36"/>
        <v>#DIV/0!</v>
      </c>
      <c r="S41" s="115" t="e">
        <f t="shared" si="37"/>
        <v>#DIV/0!</v>
      </c>
      <c r="T41" s="31" t="e">
        <f>ΙΣ!T41*parameter!$E$20+'ΙΣ (2)'!T41*parameter!$E$21+'ΙΣ (3)'!T41*parameter!$E$22+'ΙΣ (4)'!T41*parameter!$E$23+'ΙΣ (5)'!T41*parameter!$E$24+'ΙΣ (6)'!T41*parameter!$E$25+'ΙΣ (7)'!T41*parameter!$E$26+'ΙΣ (8)'!T41*parameter!$E$27+'ΙΣ (9)'!T41*parameter!$E$28+'ΙΣ (10)'!T41*parameter!U65</f>
        <v>#DIV/0!</v>
      </c>
      <c r="U41" s="115" t="e">
        <f t="shared" si="29"/>
        <v>#DIV/0!</v>
      </c>
      <c r="V41" s="115" t="e">
        <f t="shared" si="30"/>
        <v>#DIV/0!</v>
      </c>
      <c r="W41" s="115" t="e">
        <f t="shared" si="38"/>
        <v>#DIV/0!</v>
      </c>
    </row>
    <row r="42" spans="1:23" ht="18.75" customHeight="1">
      <c r="A42" s="29" t="s">
        <v>21</v>
      </c>
      <c r="B42" s="41" t="s">
        <v>43</v>
      </c>
      <c r="C42" s="30"/>
      <c r="D42" s="31" t="e">
        <f>ΙΣ!D42*parameter!$E$20+'ΙΣ (2)'!D42*parameter!$E$21+'ΙΣ (3)'!D42*parameter!$E$22+'ΙΣ (4)'!D42*parameter!$E$23+'ΙΣ (5)'!D42*parameter!$E$24+'ΙΣ (6)'!D42*parameter!$E$25+'ΙΣ (7)'!D42*parameter!$E$26+'ΙΣ (8)'!D42*parameter!$E$27+'ΙΣ (9)'!D42*parameter!$E$28+'ΙΣ (10)'!D42*parameter!E66</f>
        <v>#DIV/0!</v>
      </c>
      <c r="E42" s="115" t="e">
        <f t="shared" si="24"/>
        <v>#DIV/0!</v>
      </c>
      <c r="F42" s="115" t="e">
        <f t="shared" si="25"/>
        <v>#DIV/0!</v>
      </c>
      <c r="G42" s="115" t="e">
        <f t="shared" si="31"/>
        <v>#DIV/0!</v>
      </c>
      <c r="H42" s="31" t="e">
        <f>ΙΣ!H42*parameter!$E$20+'ΙΣ (2)'!H42*parameter!$E$21+'ΙΣ (3)'!H42*parameter!$E$22+'ΙΣ (4)'!H42*parameter!$E$23+'ΙΣ (5)'!H42*parameter!$E$24+'ΙΣ (6)'!H42*parameter!$E$25+'ΙΣ (7)'!H42*parameter!$E$26+'ΙΣ (8)'!H42*parameter!$E$27+'ΙΣ (9)'!H42*parameter!$E$28+'ΙΣ (10)'!H42*parameter!I66</f>
        <v>#DIV/0!</v>
      </c>
      <c r="I42" s="115" t="e">
        <f t="shared" si="26"/>
        <v>#DIV/0!</v>
      </c>
      <c r="J42" s="115" t="e">
        <f t="shared" si="32"/>
        <v>#DIV/0!</v>
      </c>
      <c r="K42" s="115" t="e">
        <f t="shared" si="33"/>
        <v>#DIV/0!</v>
      </c>
      <c r="L42" s="31" t="e">
        <f>ΙΣ!L42*parameter!$E$20+'ΙΣ (2)'!L42*parameter!$E$21+'ΙΣ (3)'!L42*parameter!$E$22+'ΙΣ (4)'!L42*parameter!$E$23+'ΙΣ (5)'!L42*parameter!$E$24+'ΙΣ (6)'!L42*parameter!$E$25+'ΙΣ (7)'!L42*parameter!$E$26+'ΙΣ (8)'!L42*parameter!$E$27+'ΙΣ (9)'!L42*parameter!$E$28+'ΙΣ (10)'!L42*parameter!M66</f>
        <v>#DIV/0!</v>
      </c>
      <c r="M42" s="115" t="e">
        <f t="shared" si="27"/>
        <v>#DIV/0!</v>
      </c>
      <c r="N42" s="115" t="e">
        <f t="shared" si="34"/>
        <v>#DIV/0!</v>
      </c>
      <c r="O42" s="115" t="e">
        <f t="shared" si="35"/>
        <v>#DIV/0!</v>
      </c>
      <c r="P42" s="31" t="e">
        <f>ΙΣ!P42*parameter!$E$20+'ΙΣ (2)'!P42*parameter!$E$21+'ΙΣ (3)'!P42*parameter!$E$22+'ΙΣ (4)'!P42*parameter!$E$23+'ΙΣ (5)'!P42*parameter!$E$24+'ΙΣ (6)'!P42*parameter!$E$25+'ΙΣ (7)'!P42*parameter!$E$26+'ΙΣ (8)'!P42*parameter!$E$27+'ΙΣ (9)'!P42*parameter!$E$28+'ΙΣ (10)'!P42*parameter!Q66</f>
        <v>#DIV/0!</v>
      </c>
      <c r="Q42" s="115" t="e">
        <f t="shared" si="28"/>
        <v>#DIV/0!</v>
      </c>
      <c r="R42" s="115" t="e">
        <f t="shared" si="36"/>
        <v>#DIV/0!</v>
      </c>
      <c r="S42" s="115" t="e">
        <f t="shared" si="37"/>
        <v>#DIV/0!</v>
      </c>
      <c r="T42" s="31" t="e">
        <f>ΙΣ!T42*parameter!$E$20+'ΙΣ (2)'!T42*parameter!$E$21+'ΙΣ (3)'!T42*parameter!$E$22+'ΙΣ (4)'!T42*parameter!$E$23+'ΙΣ (5)'!T42*parameter!$E$24+'ΙΣ (6)'!T42*parameter!$E$25+'ΙΣ (7)'!T42*parameter!$E$26+'ΙΣ (8)'!T42*parameter!$E$27+'ΙΣ (9)'!T42*parameter!$E$28+'ΙΣ (10)'!T42*parameter!U66</f>
        <v>#DIV/0!</v>
      </c>
      <c r="U42" s="115" t="e">
        <f t="shared" si="29"/>
        <v>#DIV/0!</v>
      </c>
      <c r="V42" s="115" t="e">
        <f t="shared" si="30"/>
        <v>#DIV/0!</v>
      </c>
      <c r="W42" s="115" t="e">
        <f t="shared" si="38"/>
        <v>#DIV/0!</v>
      </c>
    </row>
    <row r="43" spans="1:23" ht="18.75" customHeight="1" thickBot="1">
      <c r="A43" s="42" t="s">
        <v>44</v>
      </c>
      <c r="B43" s="43"/>
      <c r="C43" s="43"/>
      <c r="D43" s="102" t="e">
        <f>D35+D38+D42</f>
        <v>#DIV/0!</v>
      </c>
      <c r="E43" s="116" t="e">
        <f t="shared" si="24"/>
        <v>#DIV/0!</v>
      </c>
      <c r="F43" s="116" t="e">
        <f t="shared" si="25"/>
        <v>#DIV/0!</v>
      </c>
      <c r="G43" s="116" t="e">
        <f>D43/D$44</f>
        <v>#DIV/0!</v>
      </c>
      <c r="H43" s="102" t="e">
        <f>H35+H38+H42</f>
        <v>#DIV/0!</v>
      </c>
      <c r="I43" s="116" t="e">
        <f t="shared" si="26"/>
        <v>#DIV/0!</v>
      </c>
      <c r="J43" s="116" t="e">
        <f>(H43-D43)/D43</f>
        <v>#DIV/0!</v>
      </c>
      <c r="K43" s="116" t="e">
        <f>H43/$H$44</f>
        <v>#DIV/0!</v>
      </c>
      <c r="L43" s="102" t="e">
        <f>L35+L38+L42</f>
        <v>#DIV/0!</v>
      </c>
      <c r="M43" s="116" t="e">
        <f t="shared" si="27"/>
        <v>#DIV/0!</v>
      </c>
      <c r="N43" s="116" t="e">
        <f>(L43-H43)/H43</f>
        <v>#DIV/0!</v>
      </c>
      <c r="O43" s="116" t="e">
        <f>L43/L$44</f>
        <v>#DIV/0!</v>
      </c>
      <c r="P43" s="102" t="e">
        <f>P35+P38+P42</f>
        <v>#DIV/0!</v>
      </c>
      <c r="Q43" s="116" t="e">
        <f t="shared" si="28"/>
        <v>#DIV/0!</v>
      </c>
      <c r="R43" s="116" t="e">
        <f>(P43-L43)/L43</f>
        <v>#DIV/0!</v>
      </c>
      <c r="S43" s="116" t="e">
        <f>P43/P$44</f>
        <v>#DIV/0!</v>
      </c>
      <c r="T43" s="102" t="e">
        <f>T35+T38+T42</f>
        <v>#DIV/0!</v>
      </c>
      <c r="U43" s="116" t="e">
        <f t="shared" si="29"/>
        <v>#DIV/0!</v>
      </c>
      <c r="V43" s="116" t="e">
        <f t="shared" si="30"/>
        <v>#DIV/0!</v>
      </c>
      <c r="W43" s="116" t="e">
        <f>T43/T$44</f>
        <v>#DIV/0!</v>
      </c>
    </row>
    <row r="44" spans="1:23" ht="18.75" customHeight="1" thickBot="1">
      <c r="A44" s="35" t="s">
        <v>85</v>
      </c>
      <c r="B44" s="36"/>
      <c r="C44" s="37"/>
      <c r="D44" s="88" t="e">
        <f>D43+D32+D33</f>
        <v>#DIV/0!</v>
      </c>
      <c r="E44" s="117" t="e">
        <f t="shared" si="24"/>
        <v>#DIV/0!</v>
      </c>
      <c r="F44" s="117" t="e">
        <f t="shared" si="25"/>
        <v>#DIV/0!</v>
      </c>
      <c r="G44" s="117" t="e">
        <f>D44/D$44</f>
        <v>#DIV/0!</v>
      </c>
      <c r="H44" s="88" t="e">
        <f>H32+H33+H43</f>
        <v>#DIV/0!</v>
      </c>
      <c r="I44" s="117" t="e">
        <f t="shared" si="26"/>
        <v>#DIV/0!</v>
      </c>
      <c r="J44" s="117" t="e">
        <f>(H44-D44)/D44</f>
        <v>#DIV/0!</v>
      </c>
      <c r="K44" s="117" t="e">
        <f>H44/$H$44</f>
        <v>#DIV/0!</v>
      </c>
      <c r="L44" s="88" t="e">
        <f>L32+L33+L43</f>
        <v>#DIV/0!</v>
      </c>
      <c r="M44" s="117" t="e">
        <f t="shared" si="27"/>
        <v>#DIV/0!</v>
      </c>
      <c r="N44" s="117" t="e">
        <f>(L44-H44)/H44</f>
        <v>#DIV/0!</v>
      </c>
      <c r="O44" s="117" t="e">
        <f>L44/L$44</f>
        <v>#DIV/0!</v>
      </c>
      <c r="P44" s="88" t="e">
        <f>P32+P33+P43</f>
        <v>#DIV/0!</v>
      </c>
      <c r="Q44" s="117" t="e">
        <f t="shared" si="28"/>
        <v>#DIV/0!</v>
      </c>
      <c r="R44" s="117" t="e">
        <f>(P44-L44)/L44</f>
        <v>#DIV/0!</v>
      </c>
      <c r="S44" s="117" t="e">
        <f>P44/P$44</f>
        <v>#DIV/0!</v>
      </c>
      <c r="T44" s="88" t="e">
        <f>T32+T33+T43</f>
        <v>#DIV/0!</v>
      </c>
      <c r="U44" s="117" t="e">
        <f t="shared" si="29"/>
        <v>#DIV/0!</v>
      </c>
      <c r="V44" s="117" t="e">
        <f t="shared" si="30"/>
        <v>#DIV/0!</v>
      </c>
      <c r="W44" s="117" t="e">
        <f>T44/T$44</f>
        <v>#DIV/0!</v>
      </c>
    </row>
    <row r="46" spans="1:23" s="18" customFormat="1" ht="12.75">
      <c r="A46" s="18" t="s">
        <v>45</v>
      </c>
      <c r="D46" s="103" t="e">
        <f>D24-D44</f>
        <v>#DIV/0!</v>
      </c>
      <c r="E46" s="119"/>
      <c r="F46" s="119"/>
      <c r="G46" s="119"/>
      <c r="H46" s="103" t="e">
        <f>H24-H44</f>
        <v>#DIV/0!</v>
      </c>
      <c r="I46" s="119"/>
      <c r="J46" s="119"/>
      <c r="K46" s="119"/>
      <c r="L46" s="103" t="e">
        <f>L24-L44</f>
        <v>#DIV/0!</v>
      </c>
      <c r="M46" s="119"/>
      <c r="N46" s="119"/>
      <c r="O46" s="119"/>
      <c r="P46" s="103" t="e">
        <f>P24-P44</f>
        <v>#DIV/0!</v>
      </c>
      <c r="Q46" s="119"/>
      <c r="R46" s="119"/>
      <c r="S46" s="119"/>
      <c r="T46" s="103" t="e">
        <f>T24-T44</f>
        <v>#DIV/0!</v>
      </c>
      <c r="U46" s="119"/>
      <c r="V46" s="119"/>
      <c r="W46" s="119"/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50" zoomScaleNormal="50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0" customHeight="1" thickBot="1">
      <c r="A1" s="231" t="str">
        <f>"ΠΡΟΤΥΠΗ ("&amp;parameter!D19&amp;")"</f>
        <v>ΠΡΟΤΥΠΗ (Καθαρά Κέρδη)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 t="e">
        <f>ΙΣ!D5*parameter!$I$20+'ΙΣ (2)'!D5*parameter!$I$21+'ΙΣ (3)'!D5*parameter!$I$22+'ΙΣ (4)'!D5*parameter!$I$23+'ΙΣ (5)'!D5*parameter!$I$24+'ΙΣ (6)'!D5*parameter!$I$25+'ΙΣ (7)'!D5*parameter!$I$26+'ΙΣ (8)'!D5*parameter!$I$27+'ΙΣ (9)'!D5*parameter!$I$28+'ΙΣ (10)'!D5*parameter!$I$29</f>
        <v>#DIV/0!</v>
      </c>
      <c r="E5" s="108" t="e">
        <f aca="true" t="shared" si="0" ref="E5:E24">(D5-D5)/$D5</f>
        <v>#DIV/0!</v>
      </c>
      <c r="F5" s="108" t="e">
        <f aca="true" t="shared" si="1" ref="F5:F24">(D5-D5)/$D5</f>
        <v>#DIV/0!</v>
      </c>
      <c r="G5" s="108" t="e">
        <f>D5/D$24</f>
        <v>#DIV/0!</v>
      </c>
      <c r="H5" s="10" t="e">
        <f>ΙΣ!H5*parameter!$I$20+'ΙΣ (2)'!H5*parameter!$I$21+'ΙΣ (3)'!H5*parameter!$I$22+'ΙΣ (4)'!H5*parameter!$I$23+'ΙΣ (5)'!H5*parameter!$I$24+'ΙΣ (6)'!H5*parameter!$I$25+'ΙΣ (7)'!H5*parameter!$I$26+'ΙΣ (8)'!H5*parameter!$I$27+'ΙΣ (9)'!H5*parameter!$I$28+'ΙΣ (10)'!H5*parameter!$I$29</f>
        <v>#DIV/0!</v>
      </c>
      <c r="I5" s="108" t="e">
        <f>(H5-$D5)/$D5</f>
        <v>#DIV/0!</v>
      </c>
      <c r="J5" s="108" t="e">
        <f aca="true" t="shared" si="2" ref="J5:J24">(H5-D5)/D5</f>
        <v>#DIV/0!</v>
      </c>
      <c r="K5" s="108" t="e">
        <f aca="true" t="shared" si="3" ref="K5:K24">H5/H$24</f>
        <v>#DIV/0!</v>
      </c>
      <c r="L5" s="10" t="e">
        <f>ΙΣ!L5*parameter!$I$20+'ΙΣ (2)'!L5*parameter!$I$21+'ΙΣ (3)'!L5*parameter!$I$22+'ΙΣ (4)'!L5*parameter!$I$23+'ΙΣ (5)'!L5*parameter!$I$24+'ΙΣ (6)'!L5*parameter!$I$25+'ΙΣ (7)'!L5*parameter!$I$26+'ΙΣ (8)'!L5*parameter!$I$27+'ΙΣ (9)'!L5*parameter!$I$28+'ΙΣ (10)'!L5*parameter!$I$29</f>
        <v>#DIV/0!</v>
      </c>
      <c r="M5" s="108" t="e">
        <f aca="true" t="shared" si="4" ref="M5:M24">(L5-$D5)/$D5</f>
        <v>#DIV/0!</v>
      </c>
      <c r="N5" s="108" t="e">
        <f aca="true" t="shared" si="5" ref="N5:N24">(L5-H5)/H5</f>
        <v>#DIV/0!</v>
      </c>
      <c r="O5" s="108" t="e">
        <f aca="true" t="shared" si="6" ref="O5:O24">L5/L$24</f>
        <v>#DIV/0!</v>
      </c>
      <c r="P5" s="10" t="e">
        <f>ΙΣ!P5*parameter!$I$20+'ΙΣ (2)'!P5*parameter!$I$21+'ΙΣ (3)'!P5*parameter!$I$22+'ΙΣ (4)'!P5*parameter!$I$23+'ΙΣ (5)'!P5*parameter!$I$24+'ΙΣ (6)'!P5*parameter!$I$25+'ΙΣ (7)'!P5*parameter!$I$26+'ΙΣ (8)'!P5*parameter!$I$27+'ΙΣ (9)'!P5*parameter!$I$28+'ΙΣ (10)'!P5*parameter!$I$29</f>
        <v>#DIV/0!</v>
      </c>
      <c r="Q5" s="108" t="e">
        <f aca="true" t="shared" si="7" ref="Q5:Q24">(P5-$D5)/$D5</f>
        <v>#DIV/0!</v>
      </c>
      <c r="R5" s="108" t="e">
        <f aca="true" t="shared" si="8" ref="R5:R24">(P5-L5)/L5</f>
        <v>#DIV/0!</v>
      </c>
      <c r="S5" s="108" t="e">
        <f aca="true" t="shared" si="9" ref="S5:S24">P5/P$24</f>
        <v>#DIV/0!</v>
      </c>
      <c r="T5" s="10" t="e">
        <f>ΙΣ!T5*parameter!$I$20+'ΙΣ (2)'!T5*parameter!$I$21+'ΙΣ (3)'!T5*parameter!$I$22+'ΙΣ (4)'!T5*parameter!$I$23+'ΙΣ (5)'!T5*parameter!$I$24+'ΙΣ (6)'!T5*parameter!$I$25+'ΙΣ (7)'!T5*parameter!$I$26+'ΙΣ (8)'!T5*parameter!$I$27+'ΙΣ (9)'!T5*parameter!$I$28+'ΙΣ (10)'!T5*parameter!$I$29</f>
        <v>#DIV/0!</v>
      </c>
      <c r="U5" s="108" t="e">
        <f aca="true" t="shared" si="10" ref="U5:U24">(T5-$D5)/$D5</f>
        <v>#DIV/0!</v>
      </c>
      <c r="V5" s="108" t="e">
        <f aca="true" t="shared" si="11" ref="V5:V24">(T5-P5)/P5</f>
        <v>#DIV/0!</v>
      </c>
      <c r="W5" s="108" t="e">
        <f aca="true" t="shared" si="12" ref="W5:W24">T5/T$24</f>
        <v>#DIV/0!</v>
      </c>
    </row>
    <row r="6" spans="1:24" ht="16.5" customHeight="1">
      <c r="A6" s="12" t="s">
        <v>5</v>
      </c>
      <c r="B6" s="13"/>
      <c r="C6" s="13" t="s">
        <v>6</v>
      </c>
      <c r="D6" s="14" t="e">
        <f>ΙΣ!D6*parameter!$I$20+'ΙΣ (2)'!D6*parameter!$I$21+'ΙΣ (3)'!D6*parameter!$I$22+'ΙΣ (4)'!D6*parameter!$I$23+'ΙΣ (5)'!D6*parameter!$I$24+'ΙΣ (6)'!D6*parameter!$I$25+'ΙΣ (7)'!D6*parameter!$I$26+'ΙΣ (8)'!D6*parameter!$I$27+'ΙΣ (9)'!D6*parameter!$I$28+'ΙΣ (10)'!D6*parameter!$I$29</f>
        <v>#DIV/0!</v>
      </c>
      <c r="E6" s="109" t="e">
        <f t="shared" si="0"/>
        <v>#DIV/0!</v>
      </c>
      <c r="F6" s="109" t="e">
        <f t="shared" si="1"/>
        <v>#DIV/0!</v>
      </c>
      <c r="G6" s="109" t="e">
        <f>D6/D$24</f>
        <v>#DIV/0!</v>
      </c>
      <c r="H6" s="14" t="e">
        <f>ΙΣ!H6*parameter!$I$20+'ΙΣ (2)'!H6*parameter!$I$21+'ΙΣ (3)'!H6*parameter!$I$22+'ΙΣ (4)'!H6*parameter!$I$23+'ΙΣ (5)'!H6*parameter!$I$24+'ΙΣ (6)'!H6*parameter!$I$25+'ΙΣ (7)'!H6*parameter!$I$26+'ΙΣ (8)'!H6*parameter!$I$27+'ΙΣ (9)'!H6*parameter!$I$28+'ΙΣ (10)'!H6*parameter!$I$29</f>
        <v>#DIV/0!</v>
      </c>
      <c r="I6" s="109" t="e">
        <f>(H6-$D6)/$D6</f>
        <v>#DIV/0!</v>
      </c>
      <c r="J6" s="109" t="e">
        <f t="shared" si="2"/>
        <v>#DIV/0!</v>
      </c>
      <c r="K6" s="109" t="e">
        <f t="shared" si="3"/>
        <v>#DIV/0!</v>
      </c>
      <c r="L6" s="14" t="e">
        <f>ΙΣ!L6*parameter!$I$20+'ΙΣ (2)'!L6*parameter!$I$21+'ΙΣ (3)'!L6*parameter!$I$22+'ΙΣ (4)'!L6*parameter!$I$23+'ΙΣ (5)'!L6*parameter!$I$24+'ΙΣ (6)'!L6*parameter!$I$25+'ΙΣ (7)'!L6*parameter!$I$26+'ΙΣ (8)'!L6*parameter!$I$27+'ΙΣ (9)'!L6*parameter!$I$28+'ΙΣ (10)'!L6*parameter!$I$29</f>
        <v>#DIV/0!</v>
      </c>
      <c r="M6" s="109" t="e">
        <f t="shared" si="4"/>
        <v>#DIV/0!</v>
      </c>
      <c r="N6" s="109" t="e">
        <f t="shared" si="5"/>
        <v>#DIV/0!</v>
      </c>
      <c r="O6" s="109" t="e">
        <f t="shared" si="6"/>
        <v>#DIV/0!</v>
      </c>
      <c r="P6" s="14" t="e">
        <f>ΙΣ!P6*parameter!$I$20+'ΙΣ (2)'!P6*parameter!$I$21+'ΙΣ (3)'!P6*parameter!$I$22+'ΙΣ (4)'!P6*parameter!$I$23+'ΙΣ (5)'!P6*parameter!$I$24+'ΙΣ (6)'!P6*parameter!$I$25+'ΙΣ (7)'!P6*parameter!$I$26+'ΙΣ (8)'!P6*parameter!$I$27+'ΙΣ (9)'!P6*parameter!$I$28+'ΙΣ (10)'!P6*parameter!$I$29</f>
        <v>#DIV/0!</v>
      </c>
      <c r="Q6" s="109" t="e">
        <f t="shared" si="7"/>
        <v>#DIV/0!</v>
      </c>
      <c r="R6" s="109" t="e">
        <f t="shared" si="8"/>
        <v>#DIV/0!</v>
      </c>
      <c r="S6" s="109" t="e">
        <f t="shared" si="9"/>
        <v>#DIV/0!</v>
      </c>
      <c r="T6" s="14" t="e">
        <f>ΙΣ!T6*parameter!$I$20+'ΙΣ (2)'!T6*parameter!$I$21+'ΙΣ (3)'!T6*parameter!$I$22+'ΙΣ (4)'!T6*parameter!$I$23+'ΙΣ (5)'!T6*parameter!$I$24+'ΙΣ (6)'!T6*parameter!$I$25+'ΙΣ (7)'!T6*parameter!$I$26+'ΙΣ (8)'!T6*parameter!$I$27+'ΙΣ (9)'!T6*parameter!$I$28+'ΙΣ (10)'!T6*parameter!$I$29</f>
        <v>#DIV/0!</v>
      </c>
      <c r="U6" s="109" t="e">
        <f t="shared" si="10"/>
        <v>#DIV/0!</v>
      </c>
      <c r="V6" s="109" t="e">
        <f t="shared" si="11"/>
        <v>#DIV/0!</v>
      </c>
      <c r="W6" s="109" t="e">
        <f t="shared" si="12"/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 t="e">
        <f>ΙΣ!D7*parameter!$I$20+'ΙΣ (2)'!D7*parameter!$I$21+'ΙΣ (3)'!D7*parameter!$I$22+'ΙΣ (4)'!D7*parameter!$I$23+'ΙΣ (5)'!D7*parameter!$I$24+'ΙΣ (6)'!D7*parameter!$I$25+'ΙΣ (7)'!D7*parameter!$I$26+'ΙΣ (8)'!D7*parameter!$I$27+'ΙΣ (9)'!D7*parameter!$I$28+'ΙΣ (10)'!D7*parameter!$I$29</f>
        <v>#DIV/0!</v>
      </c>
      <c r="E7" s="110" t="e">
        <f t="shared" si="0"/>
        <v>#DIV/0!</v>
      </c>
      <c r="F7" s="110" t="e">
        <f t="shared" si="1"/>
        <v>#DIV/0!</v>
      </c>
      <c r="G7" s="110" t="e">
        <f>D7/$D$24</f>
        <v>#DIV/0!</v>
      </c>
      <c r="H7" s="85" t="e">
        <f>ΙΣ!H7*parameter!$I$20+'ΙΣ (2)'!H7*parameter!$I$21+'ΙΣ (3)'!H7*parameter!$I$22+'ΙΣ (4)'!H7*parameter!$I$23+'ΙΣ (5)'!H7*parameter!$I$24+'ΙΣ (6)'!H7*parameter!$I$25+'ΙΣ (7)'!H7*parameter!$I$26+'ΙΣ (8)'!H7*parameter!$I$27+'ΙΣ (9)'!H7*parameter!$I$28+'ΙΣ (10)'!H7*parameter!$I$29</f>
        <v>#DIV/0!</v>
      </c>
      <c r="I7" s="110" t="e">
        <f>(H7-D7)/$D7</f>
        <v>#DIV/0!</v>
      </c>
      <c r="J7" s="110" t="e">
        <f t="shared" si="2"/>
        <v>#DIV/0!</v>
      </c>
      <c r="K7" s="110" t="e">
        <f t="shared" si="3"/>
        <v>#DIV/0!</v>
      </c>
      <c r="L7" s="85" t="e">
        <f>ΙΣ!L7*parameter!$I$20+'ΙΣ (2)'!L7*parameter!$I$21+'ΙΣ (3)'!L7*parameter!$I$22+'ΙΣ (4)'!L7*parameter!$I$23+'ΙΣ (5)'!L7*parameter!$I$24+'ΙΣ (6)'!L7*parameter!$I$25+'ΙΣ (7)'!L7*parameter!$I$26+'ΙΣ (8)'!L7*parameter!$I$27+'ΙΣ (9)'!L7*parameter!$I$28+'ΙΣ (10)'!L7*parameter!$I$29</f>
        <v>#DIV/0!</v>
      </c>
      <c r="M7" s="110" t="e">
        <f t="shared" si="4"/>
        <v>#DIV/0!</v>
      </c>
      <c r="N7" s="110" t="e">
        <f t="shared" si="5"/>
        <v>#DIV/0!</v>
      </c>
      <c r="O7" s="110" t="e">
        <f t="shared" si="6"/>
        <v>#DIV/0!</v>
      </c>
      <c r="P7" s="85" t="e">
        <f>ΙΣ!P7*parameter!$I$20+'ΙΣ (2)'!P7*parameter!$I$21+'ΙΣ (3)'!P7*parameter!$I$22+'ΙΣ (4)'!P7*parameter!$I$23+'ΙΣ (5)'!P7*parameter!$I$24+'ΙΣ (6)'!P7*parameter!$I$25+'ΙΣ (7)'!P7*parameter!$I$26+'ΙΣ (8)'!P7*parameter!$I$27+'ΙΣ (9)'!P7*parameter!$I$28+'ΙΣ (10)'!P7*parameter!$I$29</f>
        <v>#DIV/0!</v>
      </c>
      <c r="Q7" s="110" t="e">
        <f t="shared" si="7"/>
        <v>#DIV/0!</v>
      </c>
      <c r="R7" s="110" t="e">
        <f t="shared" si="8"/>
        <v>#DIV/0!</v>
      </c>
      <c r="S7" s="110" t="e">
        <f t="shared" si="9"/>
        <v>#DIV/0!</v>
      </c>
      <c r="T7" s="85" t="e">
        <f>ΙΣ!T7*parameter!$I$20+'ΙΣ (2)'!T7*parameter!$I$21+'ΙΣ (3)'!T7*parameter!$I$22+'ΙΣ (4)'!T7*parameter!$I$23+'ΙΣ (5)'!T7*parameter!$I$24+'ΙΣ (6)'!T7*parameter!$I$25+'ΙΣ (7)'!T7*parameter!$I$26+'ΙΣ (8)'!T7*parameter!$I$27+'ΙΣ (9)'!T7*parameter!$I$28+'ΙΣ (10)'!T7*parameter!$I$29</f>
        <v>#DIV/0!</v>
      </c>
      <c r="U7" s="110" t="e">
        <f t="shared" si="10"/>
        <v>#DIV/0!</v>
      </c>
      <c r="V7" s="110" t="e">
        <f t="shared" si="11"/>
        <v>#DIV/0!</v>
      </c>
      <c r="W7" s="110" t="e">
        <f t="shared" si="12"/>
        <v>#DIV/0!</v>
      </c>
    </row>
    <row r="8" spans="1:23" ht="16.5" customHeight="1">
      <c r="A8" s="19" t="s">
        <v>8</v>
      </c>
      <c r="B8" s="20" t="s">
        <v>9</v>
      </c>
      <c r="C8" s="21"/>
      <c r="D8" s="22" t="e">
        <f>ΙΣ!D8*parameter!$I$20+'ΙΣ (2)'!D8*parameter!$I$21+'ΙΣ (3)'!D8*parameter!$I$22+'ΙΣ (4)'!D8*parameter!$I$23+'ΙΣ (5)'!D8*parameter!$I$24+'ΙΣ (6)'!D8*parameter!$I$25+'ΙΣ (7)'!D8*parameter!$I$26+'ΙΣ (8)'!D8*parameter!$I$27+'ΙΣ (9)'!D8*parameter!$I$28+'ΙΣ (10)'!D8*parameter!$I$29</f>
        <v>#DIV/0!</v>
      </c>
      <c r="E8" s="111" t="e">
        <f t="shared" si="0"/>
        <v>#DIV/0!</v>
      </c>
      <c r="F8" s="111" t="e">
        <f t="shared" si="1"/>
        <v>#DIV/0!</v>
      </c>
      <c r="G8" s="111" t="e">
        <f>D8/D$24</f>
        <v>#DIV/0!</v>
      </c>
      <c r="H8" s="22" t="e">
        <f>ΙΣ!H8*parameter!$I$20+'ΙΣ (2)'!H8*parameter!$I$21+'ΙΣ (3)'!H8*parameter!$I$22+'ΙΣ (4)'!H8*parameter!$I$23+'ΙΣ (5)'!H8*parameter!$I$24+'ΙΣ (6)'!H8*parameter!$I$25+'ΙΣ (7)'!H8*parameter!$I$26+'ΙΣ (8)'!H8*parameter!$I$27+'ΙΣ (9)'!H8*parameter!$I$28+'ΙΣ (10)'!H8*parameter!$I$29</f>
        <v>#DIV/0!</v>
      </c>
      <c r="I8" s="111" t="e">
        <f>(H8-$D8)/$D8</f>
        <v>#DIV/0!</v>
      </c>
      <c r="J8" s="111" t="e">
        <f t="shared" si="2"/>
        <v>#DIV/0!</v>
      </c>
      <c r="K8" s="111" t="e">
        <f t="shared" si="3"/>
        <v>#DIV/0!</v>
      </c>
      <c r="L8" s="22" t="e">
        <f>ΙΣ!L8*parameter!$I$20+'ΙΣ (2)'!L8*parameter!$I$21+'ΙΣ (3)'!L8*parameter!$I$22+'ΙΣ (4)'!L8*parameter!$I$23+'ΙΣ (5)'!L8*parameter!$I$24+'ΙΣ (6)'!L8*parameter!$I$25+'ΙΣ (7)'!L8*parameter!$I$26+'ΙΣ (8)'!L8*parameter!$I$27+'ΙΣ (9)'!L8*parameter!$I$28+'ΙΣ (10)'!L8*parameter!$I$29</f>
        <v>#DIV/0!</v>
      </c>
      <c r="M8" s="111" t="e">
        <f t="shared" si="4"/>
        <v>#DIV/0!</v>
      </c>
      <c r="N8" s="111" t="e">
        <f t="shared" si="5"/>
        <v>#DIV/0!</v>
      </c>
      <c r="O8" s="111" t="e">
        <f t="shared" si="6"/>
        <v>#DIV/0!</v>
      </c>
      <c r="P8" s="22" t="e">
        <f>ΙΣ!P8*parameter!$I$20+'ΙΣ (2)'!P8*parameter!$I$21+'ΙΣ (3)'!P8*parameter!$I$22+'ΙΣ (4)'!P8*parameter!$I$23+'ΙΣ (5)'!P8*parameter!$I$24+'ΙΣ (6)'!P8*parameter!$I$25+'ΙΣ (7)'!P8*parameter!$I$26+'ΙΣ (8)'!P8*parameter!$I$27+'ΙΣ (9)'!P8*parameter!$I$28+'ΙΣ (10)'!P8*parameter!$I$29</f>
        <v>#DIV/0!</v>
      </c>
      <c r="Q8" s="111" t="e">
        <f t="shared" si="7"/>
        <v>#DIV/0!</v>
      </c>
      <c r="R8" s="111" t="e">
        <f t="shared" si="8"/>
        <v>#DIV/0!</v>
      </c>
      <c r="S8" s="111" t="e">
        <f t="shared" si="9"/>
        <v>#DIV/0!</v>
      </c>
      <c r="T8" s="22" t="e">
        <f>ΙΣ!T8*parameter!$I$20+'ΙΣ (2)'!T8*parameter!$I$21+'ΙΣ (3)'!T8*parameter!$I$22+'ΙΣ (4)'!T8*parameter!$I$23+'ΙΣ (5)'!T8*parameter!$I$24+'ΙΣ (6)'!T8*parameter!$I$25+'ΙΣ (7)'!T8*parameter!$I$26+'ΙΣ (8)'!T8*parameter!$I$27+'ΙΣ (9)'!T8*parameter!$I$28+'ΙΣ (10)'!T8*parameter!$I$29</f>
        <v>#DIV/0!</v>
      </c>
      <c r="U8" s="111" t="e">
        <f t="shared" si="10"/>
        <v>#DIV/0!</v>
      </c>
      <c r="V8" s="111" t="e">
        <f t="shared" si="11"/>
        <v>#DIV/0!</v>
      </c>
      <c r="W8" s="111" t="e">
        <f t="shared" si="12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 t="e">
        <f>ΙΣ!D9*parameter!$I$20+'ΙΣ (2)'!D9*parameter!$I$21+'ΙΣ (3)'!D9*parameter!$I$22+'ΙΣ (4)'!D9*parameter!$I$23+'ΙΣ (5)'!D9*parameter!$I$24+'ΙΣ (6)'!D9*parameter!$I$25+'ΙΣ (7)'!D9*parameter!$I$26+'ΙΣ (8)'!D9*parameter!$I$27+'ΙΣ (9)'!D9*parameter!$I$28+'ΙΣ (10)'!D9*parameter!$I$29</f>
        <v>#DIV/0!</v>
      </c>
      <c r="E9" s="112" t="e">
        <f t="shared" si="0"/>
        <v>#DIV/0!</v>
      </c>
      <c r="F9" s="112" t="e">
        <f t="shared" si="1"/>
        <v>#DIV/0!</v>
      </c>
      <c r="G9" s="112" t="e">
        <f>D9/D$24</f>
        <v>#DIV/0!</v>
      </c>
      <c r="H9" s="25" t="e">
        <f>ΙΣ!H9*parameter!$I$20+'ΙΣ (2)'!H9*parameter!$I$21+'ΙΣ (3)'!H9*parameter!$I$22+'ΙΣ (4)'!H9*parameter!$I$23+'ΙΣ (5)'!H9*parameter!$I$24+'ΙΣ (6)'!H9*parameter!$I$25+'ΙΣ (7)'!H9*parameter!$I$26+'ΙΣ (8)'!H9*parameter!$I$27+'ΙΣ (9)'!H9*parameter!$I$28+'ΙΣ (10)'!H9*parameter!$I$29</f>
        <v>#DIV/0!</v>
      </c>
      <c r="I9" s="112" t="e">
        <f>(H9-$D9)/$D9</f>
        <v>#DIV/0!</v>
      </c>
      <c r="J9" s="112" t="e">
        <f t="shared" si="2"/>
        <v>#DIV/0!</v>
      </c>
      <c r="K9" s="112" t="e">
        <f t="shared" si="3"/>
        <v>#DIV/0!</v>
      </c>
      <c r="L9" s="25" t="e">
        <f>ΙΣ!L9*parameter!$I$20+'ΙΣ (2)'!L9*parameter!$I$21+'ΙΣ (3)'!L9*parameter!$I$22+'ΙΣ (4)'!L9*parameter!$I$23+'ΙΣ (5)'!L9*parameter!$I$24+'ΙΣ (6)'!L9*parameter!$I$25+'ΙΣ (7)'!L9*parameter!$I$26+'ΙΣ (8)'!L9*parameter!$I$27+'ΙΣ (9)'!L9*parameter!$I$28+'ΙΣ (10)'!L9*parameter!$I$29</f>
        <v>#DIV/0!</v>
      </c>
      <c r="M9" s="112" t="e">
        <f t="shared" si="4"/>
        <v>#DIV/0!</v>
      </c>
      <c r="N9" s="112" t="e">
        <f t="shared" si="5"/>
        <v>#DIV/0!</v>
      </c>
      <c r="O9" s="112" t="e">
        <f t="shared" si="6"/>
        <v>#DIV/0!</v>
      </c>
      <c r="P9" s="25" t="e">
        <f>ΙΣ!P9*parameter!$I$20+'ΙΣ (2)'!P9*parameter!$I$21+'ΙΣ (3)'!P9*parameter!$I$22+'ΙΣ (4)'!P9*parameter!$I$23+'ΙΣ (5)'!P9*parameter!$I$24+'ΙΣ (6)'!P9*parameter!$I$25+'ΙΣ (7)'!P9*parameter!$I$26+'ΙΣ (8)'!P9*parameter!$I$27+'ΙΣ (9)'!P9*parameter!$I$28+'ΙΣ (10)'!P9*parameter!$I$29</f>
        <v>#DIV/0!</v>
      </c>
      <c r="Q9" s="112" t="e">
        <f t="shared" si="7"/>
        <v>#DIV/0!</v>
      </c>
      <c r="R9" s="112" t="e">
        <f t="shared" si="8"/>
        <v>#DIV/0!</v>
      </c>
      <c r="S9" s="112" t="e">
        <f t="shared" si="9"/>
        <v>#DIV/0!</v>
      </c>
      <c r="T9" s="25" t="e">
        <f>ΙΣ!T9*parameter!$I$20+'ΙΣ (2)'!T9*parameter!$I$21+'ΙΣ (3)'!T9*parameter!$I$22+'ΙΣ (4)'!T9*parameter!$I$23+'ΙΣ (5)'!T9*parameter!$I$24+'ΙΣ (6)'!T9*parameter!$I$25+'ΙΣ (7)'!T9*parameter!$I$26+'ΙΣ (8)'!T9*parameter!$I$27+'ΙΣ (9)'!T9*parameter!$I$28+'ΙΣ (10)'!T9*parameter!$I$29</f>
        <v>#DIV/0!</v>
      </c>
      <c r="U9" s="112" t="e">
        <f t="shared" si="10"/>
        <v>#DIV/0!</v>
      </c>
      <c r="V9" s="112" t="e">
        <f t="shared" si="11"/>
        <v>#DIV/0!</v>
      </c>
      <c r="W9" s="112" t="e">
        <f t="shared" si="12"/>
        <v>#DIV/0!</v>
      </c>
    </row>
    <row r="10" spans="1:23" s="18" customFormat="1" ht="16.5" customHeight="1">
      <c r="A10" s="23"/>
      <c r="B10" s="26"/>
      <c r="C10" s="26" t="s">
        <v>12</v>
      </c>
      <c r="D10" s="27" t="e">
        <f>ΙΣ!D10*parameter!$I$20+'ΙΣ (2)'!D10*parameter!$I$21+'ΙΣ (3)'!D10*parameter!$I$22+'ΙΣ (4)'!D10*parameter!$I$23+'ΙΣ (5)'!D10*parameter!$I$24+'ΙΣ (6)'!D10*parameter!$I$25+'ΙΣ (7)'!D10*parameter!$I$26+'ΙΣ (8)'!D10*parameter!$I$27+'ΙΣ (9)'!D10*parameter!$I$28+'ΙΣ (10)'!D10*parameter!$I$29</f>
        <v>#DIV/0!</v>
      </c>
      <c r="E10" s="113" t="e">
        <f t="shared" si="0"/>
        <v>#DIV/0!</v>
      </c>
      <c r="F10" s="113" t="e">
        <f t="shared" si="1"/>
        <v>#DIV/0!</v>
      </c>
      <c r="G10" s="113" t="e">
        <f>D10/D$24</f>
        <v>#DIV/0!</v>
      </c>
      <c r="H10" s="27" t="e">
        <f>ΙΣ!H10*parameter!$I$20+'ΙΣ (2)'!H10*parameter!$I$21+'ΙΣ (3)'!H10*parameter!$I$22+'ΙΣ (4)'!H10*parameter!$I$23+'ΙΣ (5)'!H10*parameter!$I$24+'ΙΣ (6)'!H10*parameter!$I$25+'ΙΣ (7)'!H10*parameter!$I$26+'ΙΣ (8)'!H10*parameter!$I$27+'ΙΣ (9)'!H10*parameter!$I$28+'ΙΣ (10)'!H10*parameter!$I$29</f>
        <v>#DIV/0!</v>
      </c>
      <c r="I10" s="113" t="e">
        <f>(H10-$D10)/$D10</f>
        <v>#DIV/0!</v>
      </c>
      <c r="J10" s="113" t="e">
        <f t="shared" si="2"/>
        <v>#DIV/0!</v>
      </c>
      <c r="K10" s="113" t="e">
        <f t="shared" si="3"/>
        <v>#DIV/0!</v>
      </c>
      <c r="L10" s="27" t="e">
        <f>ΙΣ!L10*parameter!$I$20+'ΙΣ (2)'!L10*parameter!$I$21+'ΙΣ (3)'!L10*parameter!$I$22+'ΙΣ (4)'!L10*parameter!$I$23+'ΙΣ (5)'!L10*parameter!$I$24+'ΙΣ (6)'!L10*parameter!$I$25+'ΙΣ (7)'!L10*parameter!$I$26+'ΙΣ (8)'!L10*parameter!$I$27+'ΙΣ (9)'!L10*parameter!$I$28+'ΙΣ (10)'!L10*parameter!$I$29</f>
        <v>#DIV/0!</v>
      </c>
      <c r="M10" s="113" t="e">
        <f t="shared" si="4"/>
        <v>#DIV/0!</v>
      </c>
      <c r="N10" s="113" t="e">
        <f t="shared" si="5"/>
        <v>#DIV/0!</v>
      </c>
      <c r="O10" s="113" t="e">
        <f t="shared" si="6"/>
        <v>#DIV/0!</v>
      </c>
      <c r="P10" s="27" t="e">
        <f>ΙΣ!P10*parameter!$I$20+'ΙΣ (2)'!P10*parameter!$I$21+'ΙΣ (3)'!P10*parameter!$I$22+'ΙΣ (4)'!P10*parameter!$I$23+'ΙΣ (5)'!P10*parameter!$I$24+'ΙΣ (6)'!P10*parameter!$I$25+'ΙΣ (7)'!P10*parameter!$I$26+'ΙΣ (8)'!P10*parameter!$I$27+'ΙΣ (9)'!P10*parameter!$I$28+'ΙΣ (10)'!P10*parameter!$I$29</f>
        <v>#DIV/0!</v>
      </c>
      <c r="Q10" s="113" t="e">
        <f t="shared" si="7"/>
        <v>#DIV/0!</v>
      </c>
      <c r="R10" s="113" t="e">
        <f t="shared" si="8"/>
        <v>#DIV/0!</v>
      </c>
      <c r="S10" s="113" t="e">
        <f t="shared" si="9"/>
        <v>#DIV/0!</v>
      </c>
      <c r="T10" s="27" t="e">
        <f>ΙΣ!T10*parameter!$I$20+'ΙΣ (2)'!T10*parameter!$I$21+'ΙΣ (3)'!T10*parameter!$I$22+'ΙΣ (4)'!T10*parameter!$I$23+'ΙΣ (5)'!T10*parameter!$I$24+'ΙΣ (6)'!T10*parameter!$I$25+'ΙΣ (7)'!T10*parameter!$I$26+'ΙΣ (8)'!T10*parameter!$I$27+'ΙΣ (9)'!T10*parameter!$I$28+'ΙΣ (10)'!T10*parameter!$I$29</f>
        <v>#DIV/0!</v>
      </c>
      <c r="U10" s="113" t="e">
        <f t="shared" si="10"/>
        <v>#DIV/0!</v>
      </c>
      <c r="V10" s="113" t="e">
        <f t="shared" si="11"/>
        <v>#DIV/0!</v>
      </c>
      <c r="W10" s="113" t="e">
        <f t="shared" si="12"/>
        <v>#DIV/0!</v>
      </c>
    </row>
    <row r="11" spans="1:23" s="18" customFormat="1" ht="16.5" customHeight="1">
      <c r="A11" s="23"/>
      <c r="B11" s="26"/>
      <c r="C11" s="24" t="s">
        <v>13</v>
      </c>
      <c r="D11" s="86" t="e">
        <f>ΙΣ!D11*parameter!$I$20+'ΙΣ (2)'!D11*parameter!$I$21+'ΙΣ (3)'!D11*parameter!$I$22+'ΙΣ (4)'!D11*parameter!$I$23+'ΙΣ (5)'!D11*parameter!$I$24+'ΙΣ (6)'!D11*parameter!$I$25+'ΙΣ (7)'!D11*parameter!$I$26+'ΙΣ (8)'!D11*parameter!$I$27+'ΙΣ (9)'!D11*parameter!$I$28+'ΙΣ (10)'!D11*parameter!$I$29</f>
        <v>#DIV/0!</v>
      </c>
      <c r="E11" s="114" t="e">
        <f t="shared" si="0"/>
        <v>#DIV/0!</v>
      </c>
      <c r="F11" s="114" t="e">
        <f t="shared" si="1"/>
        <v>#DIV/0!</v>
      </c>
      <c r="G11" s="114" t="e">
        <f>D11/$D$24</f>
        <v>#DIV/0!</v>
      </c>
      <c r="H11" s="86" t="e">
        <f>ΙΣ!H11*parameter!$I$20+'ΙΣ (2)'!H11*parameter!$I$21+'ΙΣ (3)'!H11*parameter!$I$22+'ΙΣ (4)'!H11*parameter!$I$23+'ΙΣ (5)'!H11*parameter!$I$24+'ΙΣ (6)'!H11*parameter!$I$25+'ΙΣ (7)'!H11*parameter!$I$26+'ΙΣ (8)'!H11*parameter!$I$27+'ΙΣ (9)'!H11*parameter!$I$28+'ΙΣ (10)'!H11*parameter!$I$29</f>
        <v>#DIV/0!</v>
      </c>
      <c r="I11" s="114" t="e">
        <f>(H11-D11)/$D11</f>
        <v>#DIV/0!</v>
      </c>
      <c r="J11" s="114" t="e">
        <f t="shared" si="2"/>
        <v>#DIV/0!</v>
      </c>
      <c r="K11" s="114" t="e">
        <f t="shared" si="3"/>
        <v>#DIV/0!</v>
      </c>
      <c r="L11" s="86" t="e">
        <f>ΙΣ!L11*parameter!$I$20+'ΙΣ (2)'!L11*parameter!$I$21+'ΙΣ (3)'!L11*parameter!$I$22+'ΙΣ (4)'!L11*parameter!$I$23+'ΙΣ (5)'!L11*parameter!$I$24+'ΙΣ (6)'!L11*parameter!$I$25+'ΙΣ (7)'!L11*parameter!$I$26+'ΙΣ (8)'!L11*parameter!$I$27+'ΙΣ (9)'!L11*parameter!$I$28+'ΙΣ (10)'!L11*parameter!$I$29</f>
        <v>#DIV/0!</v>
      </c>
      <c r="M11" s="114" t="e">
        <f t="shared" si="4"/>
        <v>#DIV/0!</v>
      </c>
      <c r="N11" s="114" t="e">
        <f t="shared" si="5"/>
        <v>#DIV/0!</v>
      </c>
      <c r="O11" s="114" t="e">
        <f t="shared" si="6"/>
        <v>#DIV/0!</v>
      </c>
      <c r="P11" s="86" t="e">
        <f>ΙΣ!P11*parameter!$I$20+'ΙΣ (2)'!P11*parameter!$I$21+'ΙΣ (3)'!P11*parameter!$I$22+'ΙΣ (4)'!P11*parameter!$I$23+'ΙΣ (5)'!P11*parameter!$I$24+'ΙΣ (6)'!P11*parameter!$I$25+'ΙΣ (7)'!P11*parameter!$I$26+'ΙΣ (8)'!P11*parameter!$I$27+'ΙΣ (9)'!P11*parameter!$I$28+'ΙΣ (10)'!P11*parameter!$I$29</f>
        <v>#DIV/0!</v>
      </c>
      <c r="Q11" s="114" t="e">
        <f t="shared" si="7"/>
        <v>#DIV/0!</v>
      </c>
      <c r="R11" s="114" t="e">
        <f t="shared" si="8"/>
        <v>#DIV/0!</v>
      </c>
      <c r="S11" s="114" t="e">
        <f t="shared" si="9"/>
        <v>#DIV/0!</v>
      </c>
      <c r="T11" s="86" t="e">
        <f>ΙΣ!T11*parameter!$I$20+'ΙΣ (2)'!T11*parameter!$I$21+'ΙΣ (3)'!T11*parameter!$I$22+'ΙΣ (4)'!T11*parameter!$I$23+'ΙΣ (5)'!T11*parameter!$I$24+'ΙΣ (6)'!T11*parameter!$I$25+'ΙΣ (7)'!T11*parameter!$I$26+'ΙΣ (8)'!T11*parameter!$I$27+'ΙΣ (9)'!T11*parameter!$I$28+'ΙΣ (10)'!T11*parameter!$I$29</f>
        <v>#DIV/0!</v>
      </c>
      <c r="U11" s="114" t="e">
        <f t="shared" si="10"/>
        <v>#DIV/0!</v>
      </c>
      <c r="V11" s="114" t="e">
        <f t="shared" si="11"/>
        <v>#DIV/0!</v>
      </c>
      <c r="W11" s="114" t="e">
        <f t="shared" si="12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 t="e">
        <f>ΙΣ!D12*parameter!$I$20+'ΙΣ (2)'!D12*parameter!$I$21+'ΙΣ (3)'!D12*parameter!$I$22+'ΙΣ (4)'!D12*parameter!$I$23+'ΙΣ (5)'!D12*parameter!$I$24+'ΙΣ (6)'!D12*parameter!$I$25+'ΙΣ (7)'!D12*parameter!$I$26+'ΙΣ (8)'!D12*parameter!$I$27+'ΙΣ (9)'!D12*parameter!$I$28+'ΙΣ (10)'!D12*parameter!$I$29</f>
        <v>#DIV/0!</v>
      </c>
      <c r="E12" s="112" t="e">
        <f t="shared" si="0"/>
        <v>#DIV/0!</v>
      </c>
      <c r="F12" s="112" t="e">
        <f t="shared" si="1"/>
        <v>#DIV/0!</v>
      </c>
      <c r="G12" s="112" t="e">
        <f>D12/D$24</f>
        <v>#DIV/0!</v>
      </c>
      <c r="H12" s="25" t="e">
        <f>ΙΣ!H12*parameter!$I$20+'ΙΣ (2)'!H12*parameter!$I$21+'ΙΣ (3)'!H12*parameter!$I$22+'ΙΣ (4)'!H12*parameter!$I$23+'ΙΣ (5)'!H12*parameter!$I$24+'ΙΣ (6)'!H12*parameter!$I$25+'ΙΣ (7)'!H12*parameter!$I$26+'ΙΣ (8)'!H12*parameter!$I$27+'ΙΣ (9)'!H12*parameter!$I$28+'ΙΣ (10)'!H12*parameter!$I$29</f>
        <v>#DIV/0!</v>
      </c>
      <c r="I12" s="112" t="e">
        <f>(H12-$D12)/$D12</f>
        <v>#DIV/0!</v>
      </c>
      <c r="J12" s="112" t="e">
        <f t="shared" si="2"/>
        <v>#DIV/0!</v>
      </c>
      <c r="K12" s="112" t="e">
        <f t="shared" si="3"/>
        <v>#DIV/0!</v>
      </c>
      <c r="L12" s="25" t="e">
        <f>ΙΣ!L12*parameter!$I$20+'ΙΣ (2)'!L12*parameter!$I$21+'ΙΣ (3)'!L12*parameter!$I$22+'ΙΣ (4)'!L12*parameter!$I$23+'ΙΣ (5)'!L12*parameter!$I$24+'ΙΣ (6)'!L12*parameter!$I$25+'ΙΣ (7)'!L12*parameter!$I$26+'ΙΣ (8)'!L12*parameter!$I$27+'ΙΣ (9)'!L12*parameter!$I$28+'ΙΣ (10)'!L12*parameter!$I$29</f>
        <v>#DIV/0!</v>
      </c>
      <c r="M12" s="112" t="e">
        <f t="shared" si="4"/>
        <v>#DIV/0!</v>
      </c>
      <c r="N12" s="112" t="e">
        <f t="shared" si="5"/>
        <v>#DIV/0!</v>
      </c>
      <c r="O12" s="112" t="e">
        <f t="shared" si="6"/>
        <v>#DIV/0!</v>
      </c>
      <c r="P12" s="25" t="e">
        <f>ΙΣ!P12*parameter!$I$20+'ΙΣ (2)'!P12*parameter!$I$21+'ΙΣ (3)'!P12*parameter!$I$22+'ΙΣ (4)'!P12*parameter!$I$23+'ΙΣ (5)'!P12*parameter!$I$24+'ΙΣ (6)'!P12*parameter!$I$25+'ΙΣ (7)'!P12*parameter!$I$26+'ΙΣ (8)'!P12*parameter!$I$27+'ΙΣ (9)'!P12*parameter!$I$28+'ΙΣ (10)'!P12*parameter!$I$29</f>
        <v>#DIV/0!</v>
      </c>
      <c r="Q12" s="112" t="e">
        <f t="shared" si="7"/>
        <v>#DIV/0!</v>
      </c>
      <c r="R12" s="112" t="e">
        <f t="shared" si="8"/>
        <v>#DIV/0!</v>
      </c>
      <c r="S12" s="112" t="e">
        <f t="shared" si="9"/>
        <v>#DIV/0!</v>
      </c>
      <c r="T12" s="25" t="e">
        <f>ΙΣ!T12*parameter!$I$20+'ΙΣ (2)'!T12*parameter!$I$21+'ΙΣ (3)'!T12*parameter!$I$22+'ΙΣ (4)'!T12*parameter!$I$23+'ΙΣ (5)'!T12*parameter!$I$24+'ΙΣ (6)'!T12*parameter!$I$25+'ΙΣ (7)'!T12*parameter!$I$26+'ΙΣ (8)'!T12*parameter!$I$27+'ΙΣ (9)'!T12*parameter!$I$28+'ΙΣ (10)'!T12*parameter!$I$29</f>
        <v>#DIV/0!</v>
      </c>
      <c r="U12" s="112" t="e">
        <f t="shared" si="10"/>
        <v>#DIV/0!</v>
      </c>
      <c r="V12" s="112" t="e">
        <f t="shared" si="11"/>
        <v>#DIV/0!</v>
      </c>
      <c r="W12" s="112" t="e">
        <f t="shared" si="12"/>
        <v>#DIV/0!</v>
      </c>
    </row>
    <row r="13" spans="1:23" s="18" customFormat="1" ht="16.5" customHeight="1">
      <c r="A13" s="23"/>
      <c r="B13" s="26"/>
      <c r="C13" s="26" t="s">
        <v>16</v>
      </c>
      <c r="D13" s="27" t="e">
        <f>ΙΣ!D13*parameter!$I$20+'ΙΣ (2)'!D13*parameter!$I$21+'ΙΣ (3)'!D13*parameter!$I$22+'ΙΣ (4)'!D13*parameter!$I$23+'ΙΣ (5)'!D13*parameter!$I$24+'ΙΣ (6)'!D13*parameter!$I$25+'ΙΣ (7)'!D13*parameter!$I$26+'ΙΣ (8)'!D13*parameter!$I$27+'ΙΣ (9)'!D13*parameter!$I$28+'ΙΣ (10)'!D13*parameter!$I$29</f>
        <v>#DIV/0!</v>
      </c>
      <c r="E13" s="113" t="e">
        <f t="shared" si="0"/>
        <v>#DIV/0!</v>
      </c>
      <c r="F13" s="113" t="e">
        <f t="shared" si="1"/>
        <v>#DIV/0!</v>
      </c>
      <c r="G13" s="113" t="e">
        <f>D13/D$24</f>
        <v>#DIV/0!</v>
      </c>
      <c r="H13" s="27" t="e">
        <f>ΙΣ!H13*parameter!$I$20+'ΙΣ (2)'!H13*parameter!$I$21+'ΙΣ (3)'!H13*parameter!$I$22+'ΙΣ (4)'!H13*parameter!$I$23+'ΙΣ (5)'!H13*parameter!$I$24+'ΙΣ (6)'!H13*parameter!$I$25+'ΙΣ (7)'!H13*parameter!$I$26+'ΙΣ (8)'!H13*parameter!$I$27+'ΙΣ (9)'!H13*parameter!$I$28+'ΙΣ (10)'!H13*parameter!$I$29</f>
        <v>#DIV/0!</v>
      </c>
      <c r="I13" s="113" t="e">
        <f>(H13-$D13)/$D13</f>
        <v>#DIV/0!</v>
      </c>
      <c r="J13" s="113" t="e">
        <f t="shared" si="2"/>
        <v>#DIV/0!</v>
      </c>
      <c r="K13" s="113" t="e">
        <f t="shared" si="3"/>
        <v>#DIV/0!</v>
      </c>
      <c r="L13" s="27" t="e">
        <f>ΙΣ!L13*parameter!$I$20+'ΙΣ (2)'!L13*parameter!$I$21+'ΙΣ (3)'!L13*parameter!$I$22+'ΙΣ (4)'!L13*parameter!$I$23+'ΙΣ (5)'!L13*parameter!$I$24+'ΙΣ (6)'!L13*parameter!$I$25+'ΙΣ (7)'!L13*parameter!$I$26+'ΙΣ (8)'!L13*parameter!$I$27+'ΙΣ (9)'!L13*parameter!$I$28+'ΙΣ (10)'!L13*parameter!$I$29</f>
        <v>#DIV/0!</v>
      </c>
      <c r="M13" s="113" t="e">
        <f t="shared" si="4"/>
        <v>#DIV/0!</v>
      </c>
      <c r="N13" s="113" t="e">
        <f t="shared" si="5"/>
        <v>#DIV/0!</v>
      </c>
      <c r="O13" s="113" t="e">
        <f t="shared" si="6"/>
        <v>#DIV/0!</v>
      </c>
      <c r="P13" s="27" t="e">
        <f>ΙΣ!P13*parameter!$I$20+'ΙΣ (2)'!P13*parameter!$I$21+'ΙΣ (3)'!P13*parameter!$I$22+'ΙΣ (4)'!P13*parameter!$I$23+'ΙΣ (5)'!P13*parameter!$I$24+'ΙΣ (6)'!P13*parameter!$I$25+'ΙΣ (7)'!P13*parameter!$I$26+'ΙΣ (8)'!P13*parameter!$I$27+'ΙΣ (9)'!P13*parameter!$I$28+'ΙΣ (10)'!P13*parameter!$I$29</f>
        <v>#DIV/0!</v>
      </c>
      <c r="Q13" s="113" t="e">
        <f t="shared" si="7"/>
        <v>#DIV/0!</v>
      </c>
      <c r="R13" s="113" t="e">
        <f t="shared" si="8"/>
        <v>#DIV/0!</v>
      </c>
      <c r="S13" s="113" t="e">
        <f t="shared" si="9"/>
        <v>#DIV/0!</v>
      </c>
      <c r="T13" s="27" t="e">
        <f>ΙΣ!T13*parameter!$I$20+'ΙΣ (2)'!T13*parameter!$I$21+'ΙΣ (3)'!T13*parameter!$I$22+'ΙΣ (4)'!T13*parameter!$I$23+'ΙΣ (5)'!T13*parameter!$I$24+'ΙΣ (6)'!T13*parameter!$I$25+'ΙΣ (7)'!T13*parameter!$I$26+'ΙΣ (8)'!T13*parameter!$I$27+'ΙΣ (9)'!T13*parameter!$I$28+'ΙΣ (10)'!T13*parameter!$I$29</f>
        <v>#DIV/0!</v>
      </c>
      <c r="U13" s="113" t="e">
        <f t="shared" si="10"/>
        <v>#DIV/0!</v>
      </c>
      <c r="V13" s="113" t="e">
        <f t="shared" si="11"/>
        <v>#DIV/0!</v>
      </c>
      <c r="W13" s="113" t="e">
        <f t="shared" si="12"/>
        <v>#DIV/0!</v>
      </c>
    </row>
    <row r="14" spans="1:23" s="18" customFormat="1" ht="16.5" customHeight="1">
      <c r="A14" s="23"/>
      <c r="B14" s="26"/>
      <c r="C14" s="24" t="s">
        <v>17</v>
      </c>
      <c r="D14" s="86" t="e">
        <f>ΙΣ!D14*parameter!$I$20+'ΙΣ (2)'!D14*parameter!$I$21+'ΙΣ (3)'!D14*parameter!$I$22+'ΙΣ (4)'!D14*parameter!$I$23+'ΙΣ (5)'!D14*parameter!$I$24+'ΙΣ (6)'!D14*parameter!$I$25+'ΙΣ (7)'!D14*parameter!$I$26+'ΙΣ (8)'!D14*parameter!$I$27+'ΙΣ (9)'!D14*parameter!$I$28+'ΙΣ (10)'!D14*parameter!$I$29</f>
        <v>#DIV/0!</v>
      </c>
      <c r="E14" s="114" t="e">
        <f t="shared" si="0"/>
        <v>#DIV/0!</v>
      </c>
      <c r="F14" s="114" t="e">
        <f t="shared" si="1"/>
        <v>#DIV/0!</v>
      </c>
      <c r="G14" s="114" t="e">
        <f>D14/D$24</f>
        <v>#DIV/0!</v>
      </c>
      <c r="H14" s="86" t="e">
        <f>ΙΣ!H14*parameter!$I$20+'ΙΣ (2)'!H14*parameter!$I$21+'ΙΣ (3)'!H14*parameter!$I$22+'ΙΣ (4)'!H14*parameter!$I$23+'ΙΣ (5)'!H14*parameter!$I$24+'ΙΣ (6)'!H14*parameter!$I$25+'ΙΣ (7)'!H14*parameter!$I$26+'ΙΣ (8)'!H14*parameter!$I$27+'ΙΣ (9)'!H14*parameter!$I$28+'ΙΣ (10)'!H14*parameter!$I$29</f>
        <v>#DIV/0!</v>
      </c>
      <c r="I14" s="114" t="e">
        <f>(H14-$D14)/$D14</f>
        <v>#DIV/0!</v>
      </c>
      <c r="J14" s="114" t="e">
        <f t="shared" si="2"/>
        <v>#DIV/0!</v>
      </c>
      <c r="K14" s="114" t="e">
        <f t="shared" si="3"/>
        <v>#DIV/0!</v>
      </c>
      <c r="L14" s="86" t="e">
        <f>ΙΣ!L14*parameter!$I$20+'ΙΣ (2)'!L14*parameter!$I$21+'ΙΣ (3)'!L14*parameter!$I$22+'ΙΣ (4)'!L14*parameter!$I$23+'ΙΣ (5)'!L14*parameter!$I$24+'ΙΣ (6)'!L14*parameter!$I$25+'ΙΣ (7)'!L14*parameter!$I$26+'ΙΣ (8)'!L14*parameter!$I$27+'ΙΣ (9)'!L14*parameter!$I$28+'ΙΣ (10)'!L14*parameter!$I$29</f>
        <v>#DIV/0!</v>
      </c>
      <c r="M14" s="114" t="e">
        <f t="shared" si="4"/>
        <v>#DIV/0!</v>
      </c>
      <c r="N14" s="114" t="e">
        <f t="shared" si="5"/>
        <v>#DIV/0!</v>
      </c>
      <c r="O14" s="114" t="e">
        <f t="shared" si="6"/>
        <v>#DIV/0!</v>
      </c>
      <c r="P14" s="86" t="e">
        <f>ΙΣ!P14*parameter!$I$20+'ΙΣ (2)'!P14*parameter!$I$21+'ΙΣ (3)'!P14*parameter!$I$22+'ΙΣ (4)'!P14*parameter!$I$23+'ΙΣ (5)'!P14*parameter!$I$24+'ΙΣ (6)'!P14*parameter!$I$25+'ΙΣ (7)'!P14*parameter!$I$26+'ΙΣ (8)'!P14*parameter!$I$27+'ΙΣ (9)'!P14*parameter!$I$28+'ΙΣ (10)'!P14*parameter!$I$29</f>
        <v>#DIV/0!</v>
      </c>
      <c r="Q14" s="114" t="e">
        <f t="shared" si="7"/>
        <v>#DIV/0!</v>
      </c>
      <c r="R14" s="114" t="e">
        <f t="shared" si="8"/>
        <v>#DIV/0!</v>
      </c>
      <c r="S14" s="114" t="e">
        <f t="shared" si="9"/>
        <v>#DIV/0!</v>
      </c>
      <c r="T14" s="86" t="e">
        <f>ΙΣ!T14*parameter!$I$20+'ΙΣ (2)'!T14*parameter!$I$21+'ΙΣ (3)'!T14*parameter!$I$22+'ΙΣ (4)'!T14*parameter!$I$23+'ΙΣ (5)'!T14*parameter!$I$24+'ΙΣ (6)'!T14*parameter!$I$25+'ΙΣ (7)'!T14*parameter!$I$26+'ΙΣ (8)'!T14*parameter!$I$27+'ΙΣ (9)'!T14*parameter!$I$28+'ΙΣ (10)'!T14*parameter!$I$29</f>
        <v>#DIV/0!</v>
      </c>
      <c r="U14" s="114" t="e">
        <f t="shared" si="10"/>
        <v>#DIV/0!</v>
      </c>
      <c r="V14" s="114" t="e">
        <f t="shared" si="11"/>
        <v>#DIV/0!</v>
      </c>
      <c r="W14" s="114" t="e">
        <f t="shared" si="12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 t="e">
        <f>ΙΣ!D15*parameter!$I$20+'ΙΣ (2)'!D15*parameter!$I$21+'ΙΣ (3)'!D15*parameter!$I$22+'ΙΣ (4)'!D15*parameter!$I$23+'ΙΣ (5)'!D15*parameter!$I$24+'ΙΣ (6)'!D15*parameter!$I$25+'ΙΣ (7)'!D15*parameter!$I$26+'ΙΣ (8)'!D15*parameter!$I$27+'ΙΣ (9)'!D15*parameter!$I$28+'ΙΣ (10)'!D15*parameter!$I$29</f>
        <v>#DIV/0!</v>
      </c>
      <c r="E15" s="112" t="e">
        <f t="shared" si="0"/>
        <v>#DIV/0!</v>
      </c>
      <c r="F15" s="112" t="e">
        <f t="shared" si="1"/>
        <v>#DIV/0!</v>
      </c>
      <c r="G15" s="112" t="e">
        <f>D15/D$24</f>
        <v>#DIV/0!</v>
      </c>
      <c r="H15" s="25" t="e">
        <f>ΙΣ!H15*parameter!$I$20+'ΙΣ (2)'!H15*parameter!$I$21+'ΙΣ (3)'!H15*parameter!$I$22+'ΙΣ (4)'!H15*parameter!$I$23+'ΙΣ (5)'!H15*parameter!$I$24+'ΙΣ (6)'!H15*parameter!$I$25+'ΙΣ (7)'!H15*parameter!$I$26+'ΙΣ (8)'!H15*parameter!$I$27+'ΙΣ (9)'!H15*parameter!$I$28+'ΙΣ (10)'!H15*parameter!$I$29</f>
        <v>#DIV/0!</v>
      </c>
      <c r="I15" s="112" t="e">
        <f>(H15-$D15)/$D15</f>
        <v>#DIV/0!</v>
      </c>
      <c r="J15" s="112" t="e">
        <f t="shared" si="2"/>
        <v>#DIV/0!</v>
      </c>
      <c r="K15" s="112" t="e">
        <f t="shared" si="3"/>
        <v>#DIV/0!</v>
      </c>
      <c r="L15" s="25" t="e">
        <f>ΙΣ!L15*parameter!$I$20+'ΙΣ (2)'!L15*parameter!$I$21+'ΙΣ (3)'!L15*parameter!$I$22+'ΙΣ (4)'!L15*parameter!$I$23+'ΙΣ (5)'!L15*parameter!$I$24+'ΙΣ (6)'!L15*parameter!$I$25+'ΙΣ (7)'!L15*parameter!$I$26+'ΙΣ (8)'!L15*parameter!$I$27+'ΙΣ (9)'!L15*parameter!$I$28+'ΙΣ (10)'!L15*parameter!$I$29</f>
        <v>#DIV/0!</v>
      </c>
      <c r="M15" s="112" t="e">
        <f t="shared" si="4"/>
        <v>#DIV/0!</v>
      </c>
      <c r="N15" s="112" t="e">
        <f t="shared" si="5"/>
        <v>#DIV/0!</v>
      </c>
      <c r="O15" s="112" t="e">
        <f t="shared" si="6"/>
        <v>#DIV/0!</v>
      </c>
      <c r="P15" s="25" t="e">
        <f>ΙΣ!P15*parameter!$I$20+'ΙΣ (2)'!P15*parameter!$I$21+'ΙΣ (3)'!P15*parameter!$I$22+'ΙΣ (4)'!P15*parameter!$I$23+'ΙΣ (5)'!P15*parameter!$I$24+'ΙΣ (6)'!P15*parameter!$I$25+'ΙΣ (7)'!P15*parameter!$I$26+'ΙΣ (8)'!P15*parameter!$I$27+'ΙΣ (9)'!P15*parameter!$I$28+'ΙΣ (10)'!P15*parameter!$I$29</f>
        <v>#DIV/0!</v>
      </c>
      <c r="Q15" s="112" t="e">
        <f t="shared" si="7"/>
        <v>#DIV/0!</v>
      </c>
      <c r="R15" s="112" t="e">
        <f t="shared" si="8"/>
        <v>#DIV/0!</v>
      </c>
      <c r="S15" s="112" t="e">
        <f t="shared" si="9"/>
        <v>#DIV/0!</v>
      </c>
      <c r="T15" s="25" t="e">
        <f>ΙΣ!T15*parameter!$I$20+'ΙΣ (2)'!T15*parameter!$I$21+'ΙΣ (3)'!T15*parameter!$I$22+'ΙΣ (4)'!T15*parameter!$I$23+'ΙΣ (5)'!T15*parameter!$I$24+'ΙΣ (6)'!T15*parameter!$I$25+'ΙΣ (7)'!T15*parameter!$I$26+'ΙΣ (8)'!T15*parameter!$I$27+'ΙΣ (9)'!T15*parameter!$I$28+'ΙΣ (10)'!T15*parameter!$I$29</f>
        <v>#DIV/0!</v>
      </c>
      <c r="U15" s="112" t="e">
        <f t="shared" si="10"/>
        <v>#DIV/0!</v>
      </c>
      <c r="V15" s="112" t="e">
        <f t="shared" si="11"/>
        <v>#DIV/0!</v>
      </c>
      <c r="W15" s="112" t="e">
        <f t="shared" si="12"/>
        <v>#DIV/0!</v>
      </c>
    </row>
    <row r="16" spans="1:23" ht="16.5" customHeight="1">
      <c r="A16" s="104"/>
      <c r="B16" s="17" t="s">
        <v>20</v>
      </c>
      <c r="C16" s="28"/>
      <c r="D16" s="85" t="e">
        <f>ΙΣ!D16*parameter!$I$20+'ΙΣ (2)'!D16*parameter!$I$21+'ΙΣ (3)'!D16*parameter!$I$22+'ΙΣ (4)'!D16*parameter!$I$23+'ΙΣ (5)'!D16*parameter!$I$24+'ΙΣ (6)'!D16*parameter!$I$25+'ΙΣ (7)'!D16*parameter!$I$26+'ΙΣ (8)'!D16*parameter!$I$27+'ΙΣ (9)'!D16*parameter!$I$28+'ΙΣ (10)'!D16*parameter!$I$29</f>
        <v>#DIV/0!</v>
      </c>
      <c r="E16" s="110" t="e">
        <f t="shared" si="0"/>
        <v>#DIV/0!</v>
      </c>
      <c r="F16" s="110" t="e">
        <f t="shared" si="1"/>
        <v>#DIV/0!</v>
      </c>
      <c r="G16" s="110" t="e">
        <f>D16/$D$24</f>
        <v>#DIV/0!</v>
      </c>
      <c r="H16" s="85" t="e">
        <f>ΙΣ!H16*parameter!$I$20+'ΙΣ (2)'!H16*parameter!$I$21+'ΙΣ (3)'!H16*parameter!$I$22+'ΙΣ (4)'!H16*parameter!$I$23+'ΙΣ (5)'!H16*parameter!$I$24+'ΙΣ (6)'!H16*parameter!$I$25+'ΙΣ (7)'!H16*parameter!$I$26+'ΙΣ (8)'!H16*parameter!$I$27+'ΙΣ (9)'!H16*parameter!$I$28+'ΙΣ (10)'!H16*parameter!$I$29</f>
        <v>#DIV/0!</v>
      </c>
      <c r="I16" s="110" t="e">
        <f>(H16-D16)/$D16</f>
        <v>#DIV/0!</v>
      </c>
      <c r="J16" s="110" t="e">
        <f t="shared" si="2"/>
        <v>#DIV/0!</v>
      </c>
      <c r="K16" s="110" t="e">
        <f t="shared" si="3"/>
        <v>#DIV/0!</v>
      </c>
      <c r="L16" s="85" t="e">
        <f>ΙΣ!L16*parameter!$I$20+'ΙΣ (2)'!L16*parameter!$I$21+'ΙΣ (3)'!L16*parameter!$I$22+'ΙΣ (4)'!L16*parameter!$I$23+'ΙΣ (5)'!L16*parameter!$I$24+'ΙΣ (6)'!L16*parameter!$I$25+'ΙΣ (7)'!L16*parameter!$I$26+'ΙΣ (8)'!L16*parameter!$I$27+'ΙΣ (9)'!L16*parameter!$I$28+'ΙΣ (10)'!L16*parameter!$I$29</f>
        <v>#DIV/0!</v>
      </c>
      <c r="M16" s="110" t="e">
        <f t="shared" si="4"/>
        <v>#DIV/0!</v>
      </c>
      <c r="N16" s="110" t="e">
        <f t="shared" si="5"/>
        <v>#DIV/0!</v>
      </c>
      <c r="O16" s="110" t="e">
        <f t="shared" si="6"/>
        <v>#DIV/0!</v>
      </c>
      <c r="P16" s="85" t="e">
        <f>ΙΣ!P16*parameter!$I$20+'ΙΣ (2)'!P16*parameter!$I$21+'ΙΣ (3)'!P16*parameter!$I$22+'ΙΣ (4)'!P16*parameter!$I$23+'ΙΣ (5)'!P16*parameter!$I$24+'ΙΣ (6)'!P16*parameter!$I$25+'ΙΣ (7)'!P16*parameter!$I$26+'ΙΣ (8)'!P16*parameter!$I$27+'ΙΣ (9)'!P16*parameter!$I$28+'ΙΣ (10)'!P16*parameter!$I$29</f>
        <v>#DIV/0!</v>
      </c>
      <c r="Q16" s="110" t="e">
        <f t="shared" si="7"/>
        <v>#DIV/0!</v>
      </c>
      <c r="R16" s="110" t="e">
        <f t="shared" si="8"/>
        <v>#DIV/0!</v>
      </c>
      <c r="S16" s="110" t="e">
        <f t="shared" si="9"/>
        <v>#DIV/0!</v>
      </c>
      <c r="T16" s="85" t="e">
        <f>ΙΣ!T16*parameter!$I$20+'ΙΣ (2)'!T16*parameter!$I$21+'ΙΣ (3)'!T16*parameter!$I$22+'ΙΣ (4)'!T16*parameter!$I$23+'ΙΣ (5)'!T16*parameter!$I$24+'ΙΣ (6)'!T16*parameter!$I$25+'ΙΣ (7)'!T16*parameter!$I$26+'ΙΣ (8)'!T16*parameter!$I$27+'ΙΣ (9)'!T16*parameter!$I$28+'ΙΣ (10)'!T16*parameter!$I$29</f>
        <v>#DIV/0!</v>
      </c>
      <c r="U16" s="110" t="e">
        <f t="shared" si="10"/>
        <v>#DIV/0!</v>
      </c>
      <c r="V16" s="110" t="e">
        <f t="shared" si="11"/>
        <v>#DIV/0!</v>
      </c>
      <c r="W16" s="110" t="e">
        <f t="shared" si="12"/>
        <v>#DIV/0!</v>
      </c>
    </row>
    <row r="17" spans="1:23" ht="18" customHeight="1">
      <c r="A17" s="19" t="s">
        <v>21</v>
      </c>
      <c r="B17" s="20" t="s">
        <v>22</v>
      </c>
      <c r="C17" s="21"/>
      <c r="D17" s="22" t="e">
        <f>ΙΣ!D17*parameter!$I$20+'ΙΣ (2)'!D17*parameter!$I$21+'ΙΣ (3)'!D17*parameter!$I$22+'ΙΣ (4)'!D17*parameter!$I$23+'ΙΣ (5)'!D17*parameter!$I$24+'ΙΣ (6)'!D17*parameter!$I$25+'ΙΣ (7)'!D17*parameter!$I$26+'ΙΣ (8)'!D17*parameter!$I$27+'ΙΣ (9)'!D17*parameter!$I$28+'ΙΣ (10)'!D17*parameter!$I$29</f>
        <v>#DIV/0!</v>
      </c>
      <c r="E17" s="111" t="e">
        <f t="shared" si="0"/>
        <v>#DIV/0!</v>
      </c>
      <c r="F17" s="111" t="e">
        <f t="shared" si="1"/>
        <v>#DIV/0!</v>
      </c>
      <c r="G17" s="111" t="e">
        <f aca="true" t="shared" si="13" ref="G17:G23">D17/D$24</f>
        <v>#DIV/0!</v>
      </c>
      <c r="H17" s="22" t="e">
        <f>ΙΣ!H17*parameter!$I$20+'ΙΣ (2)'!H17*parameter!$I$21+'ΙΣ (3)'!H17*parameter!$I$22+'ΙΣ (4)'!H17*parameter!$I$23+'ΙΣ (5)'!H17*parameter!$I$24+'ΙΣ (6)'!H17*parameter!$I$25+'ΙΣ (7)'!H17*parameter!$I$26+'ΙΣ (8)'!H17*parameter!$I$27+'ΙΣ (9)'!H17*parameter!$I$28+'ΙΣ (10)'!H17*parameter!$I$29</f>
        <v>#DIV/0!</v>
      </c>
      <c r="I17" s="111" t="e">
        <f aca="true" t="shared" si="14" ref="I17:I23">(H17-$D17)/$D17</f>
        <v>#DIV/0!</v>
      </c>
      <c r="J17" s="111" t="e">
        <f t="shared" si="2"/>
        <v>#DIV/0!</v>
      </c>
      <c r="K17" s="111" t="e">
        <f t="shared" si="3"/>
        <v>#DIV/0!</v>
      </c>
      <c r="L17" s="22" t="e">
        <f>ΙΣ!L17*parameter!$I$20+'ΙΣ (2)'!L17*parameter!$I$21+'ΙΣ (3)'!L17*parameter!$I$22+'ΙΣ (4)'!L17*parameter!$I$23+'ΙΣ (5)'!L17*parameter!$I$24+'ΙΣ (6)'!L17*parameter!$I$25+'ΙΣ (7)'!L17*parameter!$I$26+'ΙΣ (8)'!L17*parameter!$I$27+'ΙΣ (9)'!L17*parameter!$I$28+'ΙΣ (10)'!L17*parameter!$I$29</f>
        <v>#DIV/0!</v>
      </c>
      <c r="M17" s="111" t="e">
        <f t="shared" si="4"/>
        <v>#DIV/0!</v>
      </c>
      <c r="N17" s="111" t="e">
        <f t="shared" si="5"/>
        <v>#DIV/0!</v>
      </c>
      <c r="O17" s="111" t="e">
        <f t="shared" si="6"/>
        <v>#DIV/0!</v>
      </c>
      <c r="P17" s="22" t="e">
        <f>ΙΣ!P17*parameter!$I$20+'ΙΣ (2)'!P17*parameter!$I$21+'ΙΣ (3)'!P17*parameter!$I$22+'ΙΣ (4)'!P17*parameter!$I$23+'ΙΣ (5)'!P17*parameter!$I$24+'ΙΣ (6)'!P17*parameter!$I$25+'ΙΣ (7)'!P17*parameter!$I$26+'ΙΣ (8)'!P17*parameter!$I$27+'ΙΣ (9)'!P17*parameter!$I$28+'ΙΣ (10)'!P17*parameter!$I$29</f>
        <v>#DIV/0!</v>
      </c>
      <c r="Q17" s="111" t="e">
        <f t="shared" si="7"/>
        <v>#DIV/0!</v>
      </c>
      <c r="R17" s="111" t="e">
        <f t="shared" si="8"/>
        <v>#DIV/0!</v>
      </c>
      <c r="S17" s="111" t="e">
        <f t="shared" si="9"/>
        <v>#DIV/0!</v>
      </c>
      <c r="T17" s="22" t="e">
        <f>ΙΣ!T17*parameter!$I$20+'ΙΣ (2)'!T17*parameter!$I$21+'ΙΣ (3)'!T17*parameter!$I$22+'ΙΣ (4)'!T17*parameter!$I$23+'ΙΣ (5)'!T17*parameter!$I$24+'ΙΣ (6)'!T17*parameter!$I$25+'ΙΣ (7)'!T17*parameter!$I$26+'ΙΣ (8)'!T17*parameter!$I$27+'ΙΣ (9)'!T17*parameter!$I$28+'ΙΣ (10)'!T17*parameter!$I$29</f>
        <v>#DIV/0!</v>
      </c>
      <c r="U17" s="111" t="e">
        <f t="shared" si="10"/>
        <v>#DIV/0!</v>
      </c>
      <c r="V17" s="111" t="e">
        <f t="shared" si="11"/>
        <v>#DIV/0!</v>
      </c>
      <c r="W17" s="111" t="e">
        <f t="shared" si="12"/>
        <v>#DIV/0!</v>
      </c>
    </row>
    <row r="18" spans="1:23" ht="20.25" customHeight="1">
      <c r="A18" s="12"/>
      <c r="B18" s="26" t="s">
        <v>10</v>
      </c>
      <c r="C18" s="26" t="s">
        <v>23</v>
      </c>
      <c r="D18" s="10" t="e">
        <f>ΙΣ!D18*parameter!$I$20+'ΙΣ (2)'!D18*parameter!$I$21+'ΙΣ (3)'!D18*parameter!$I$22+'ΙΣ (4)'!D18*parameter!$I$23+'ΙΣ (5)'!D18*parameter!$I$24+'ΙΣ (6)'!D18*parameter!$I$25+'ΙΣ (7)'!D18*parameter!$I$26+'ΙΣ (8)'!D18*parameter!$I$27+'ΙΣ (9)'!D18*parameter!$I$28+'ΙΣ (10)'!D18*parameter!$I$29</f>
        <v>#DIV/0!</v>
      </c>
      <c r="E18" s="108" t="e">
        <f t="shared" si="0"/>
        <v>#DIV/0!</v>
      </c>
      <c r="F18" s="108" t="e">
        <f t="shared" si="1"/>
        <v>#DIV/0!</v>
      </c>
      <c r="G18" s="108" t="e">
        <f t="shared" si="13"/>
        <v>#DIV/0!</v>
      </c>
      <c r="H18" s="10" t="e">
        <f>ΙΣ!H18*parameter!$I$20+'ΙΣ (2)'!H18*parameter!$I$21+'ΙΣ (3)'!H18*parameter!$I$22+'ΙΣ (4)'!H18*parameter!$I$23+'ΙΣ (5)'!H18*parameter!$I$24+'ΙΣ (6)'!H18*parameter!$I$25+'ΙΣ (7)'!H18*parameter!$I$26+'ΙΣ (8)'!H18*parameter!$I$27+'ΙΣ (9)'!H18*parameter!$I$28+'ΙΣ (10)'!H18*parameter!$I$29</f>
        <v>#DIV/0!</v>
      </c>
      <c r="I18" s="108" t="e">
        <f t="shared" si="14"/>
        <v>#DIV/0!</v>
      </c>
      <c r="J18" s="108" t="e">
        <f t="shared" si="2"/>
        <v>#DIV/0!</v>
      </c>
      <c r="K18" s="108" t="e">
        <f t="shared" si="3"/>
        <v>#DIV/0!</v>
      </c>
      <c r="L18" s="10" t="e">
        <f>ΙΣ!L18*parameter!$I$20+'ΙΣ (2)'!L18*parameter!$I$21+'ΙΣ (3)'!L18*parameter!$I$22+'ΙΣ (4)'!L18*parameter!$I$23+'ΙΣ (5)'!L18*parameter!$I$24+'ΙΣ (6)'!L18*parameter!$I$25+'ΙΣ (7)'!L18*parameter!$I$26+'ΙΣ (8)'!L18*parameter!$I$27+'ΙΣ (9)'!L18*parameter!$I$28+'ΙΣ (10)'!L18*parameter!$I$29</f>
        <v>#DIV/0!</v>
      </c>
      <c r="M18" s="108" t="e">
        <f t="shared" si="4"/>
        <v>#DIV/0!</v>
      </c>
      <c r="N18" s="108" t="e">
        <f t="shared" si="5"/>
        <v>#DIV/0!</v>
      </c>
      <c r="O18" s="108" t="e">
        <f t="shared" si="6"/>
        <v>#DIV/0!</v>
      </c>
      <c r="P18" s="10" t="e">
        <f>ΙΣ!P18*parameter!$I$20+'ΙΣ (2)'!P18*parameter!$I$21+'ΙΣ (3)'!P18*parameter!$I$22+'ΙΣ (4)'!P18*parameter!$I$23+'ΙΣ (5)'!P18*parameter!$I$24+'ΙΣ (6)'!P18*parameter!$I$25+'ΙΣ (7)'!P18*parameter!$I$26+'ΙΣ (8)'!P18*parameter!$I$27+'ΙΣ (9)'!P18*parameter!$I$28+'ΙΣ (10)'!P18*parameter!$I$29</f>
        <v>#DIV/0!</v>
      </c>
      <c r="Q18" s="108" t="e">
        <f t="shared" si="7"/>
        <v>#DIV/0!</v>
      </c>
      <c r="R18" s="108" t="e">
        <f t="shared" si="8"/>
        <v>#DIV/0!</v>
      </c>
      <c r="S18" s="108" t="e">
        <f t="shared" si="9"/>
        <v>#DIV/0!</v>
      </c>
      <c r="T18" s="10" t="e">
        <f>ΙΣ!T18*parameter!$I$20+'ΙΣ (2)'!T18*parameter!$I$21+'ΙΣ (3)'!T18*parameter!$I$22+'ΙΣ (4)'!T18*parameter!$I$23+'ΙΣ (5)'!T18*parameter!$I$24+'ΙΣ (6)'!T18*parameter!$I$25+'ΙΣ (7)'!T18*parameter!$I$26+'ΙΣ (8)'!T18*parameter!$I$27+'ΙΣ (9)'!T18*parameter!$I$28+'ΙΣ (10)'!T18*parameter!$I$29</f>
        <v>#DIV/0!</v>
      </c>
      <c r="U18" s="108" t="e">
        <f t="shared" si="10"/>
        <v>#DIV/0!</v>
      </c>
      <c r="V18" s="108" t="e">
        <f t="shared" si="11"/>
        <v>#DIV/0!</v>
      </c>
      <c r="W18" s="108" t="e">
        <f t="shared" si="12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 t="e">
        <f>ΙΣ!D19*parameter!$I$20+'ΙΣ (2)'!D19*parameter!$I$21+'ΙΣ (3)'!D19*parameter!$I$22+'ΙΣ (4)'!D19*parameter!$I$23+'ΙΣ (5)'!D19*parameter!$I$24+'ΙΣ (6)'!D19*parameter!$I$25+'ΙΣ (7)'!D19*parameter!$I$26+'ΙΣ (8)'!D19*parameter!$I$27+'ΙΣ (9)'!D19*parameter!$I$28+'ΙΣ (10)'!D19*parameter!$I$29</f>
        <v>#DIV/0!</v>
      </c>
      <c r="E19" s="115" t="e">
        <f t="shared" si="0"/>
        <v>#DIV/0!</v>
      </c>
      <c r="F19" s="115" t="e">
        <f t="shared" si="1"/>
        <v>#DIV/0!</v>
      </c>
      <c r="G19" s="115" t="e">
        <f t="shared" si="13"/>
        <v>#DIV/0!</v>
      </c>
      <c r="H19" s="31" t="e">
        <f>ΙΣ!H19*parameter!$I$20+'ΙΣ (2)'!H19*parameter!$I$21+'ΙΣ (3)'!H19*parameter!$I$22+'ΙΣ (4)'!H19*parameter!$I$23+'ΙΣ (5)'!H19*parameter!$I$24+'ΙΣ (6)'!H19*parameter!$I$25+'ΙΣ (7)'!H19*parameter!$I$26+'ΙΣ (8)'!H19*parameter!$I$27+'ΙΣ (9)'!H19*parameter!$I$28+'ΙΣ (10)'!H19*parameter!$I$29</f>
        <v>#DIV/0!</v>
      </c>
      <c r="I19" s="115" t="e">
        <f t="shared" si="14"/>
        <v>#DIV/0!</v>
      </c>
      <c r="J19" s="115" t="e">
        <f t="shared" si="2"/>
        <v>#DIV/0!</v>
      </c>
      <c r="K19" s="115" t="e">
        <f t="shared" si="3"/>
        <v>#DIV/0!</v>
      </c>
      <c r="L19" s="31" t="e">
        <f>ΙΣ!L19*parameter!$I$20+'ΙΣ (2)'!L19*parameter!$I$21+'ΙΣ (3)'!L19*parameter!$I$22+'ΙΣ (4)'!L19*parameter!$I$23+'ΙΣ (5)'!L19*parameter!$I$24+'ΙΣ (6)'!L19*parameter!$I$25+'ΙΣ (7)'!L19*parameter!$I$26+'ΙΣ (8)'!L19*parameter!$I$27+'ΙΣ (9)'!L19*parameter!$I$28+'ΙΣ (10)'!L19*parameter!$I$29</f>
        <v>#DIV/0!</v>
      </c>
      <c r="M19" s="115" t="e">
        <f t="shared" si="4"/>
        <v>#DIV/0!</v>
      </c>
      <c r="N19" s="115" t="e">
        <f t="shared" si="5"/>
        <v>#DIV/0!</v>
      </c>
      <c r="O19" s="115" t="e">
        <f t="shared" si="6"/>
        <v>#DIV/0!</v>
      </c>
      <c r="P19" s="31" t="e">
        <f>ΙΣ!P19*parameter!$I$20+'ΙΣ (2)'!P19*parameter!$I$21+'ΙΣ (3)'!P19*parameter!$I$22+'ΙΣ (4)'!P19*parameter!$I$23+'ΙΣ (5)'!P19*parameter!$I$24+'ΙΣ (6)'!P19*parameter!$I$25+'ΙΣ (7)'!P19*parameter!$I$26+'ΙΣ (8)'!P19*parameter!$I$27+'ΙΣ (9)'!P19*parameter!$I$28+'ΙΣ (10)'!P19*parameter!$I$29</f>
        <v>#DIV/0!</v>
      </c>
      <c r="Q19" s="115" t="e">
        <f t="shared" si="7"/>
        <v>#DIV/0!</v>
      </c>
      <c r="R19" s="115" t="e">
        <f t="shared" si="8"/>
        <v>#DIV/0!</v>
      </c>
      <c r="S19" s="115" t="e">
        <f t="shared" si="9"/>
        <v>#DIV/0!</v>
      </c>
      <c r="T19" s="31" t="e">
        <f>ΙΣ!T19*parameter!$I$20+'ΙΣ (2)'!T19*parameter!$I$21+'ΙΣ (3)'!T19*parameter!$I$22+'ΙΣ (4)'!T19*parameter!$I$23+'ΙΣ (5)'!T19*parameter!$I$24+'ΙΣ (6)'!T19*parameter!$I$25+'ΙΣ (7)'!T19*parameter!$I$26+'ΙΣ (8)'!T19*parameter!$I$27+'ΙΣ (9)'!T19*parameter!$I$28+'ΙΣ (10)'!T19*parameter!$I$29</f>
        <v>#DIV/0!</v>
      </c>
      <c r="U19" s="115" t="e">
        <f t="shared" si="10"/>
        <v>#DIV/0!</v>
      </c>
      <c r="V19" s="115" t="e">
        <f t="shared" si="11"/>
        <v>#DIV/0!</v>
      </c>
      <c r="W19" s="115" t="e">
        <f t="shared" si="12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 t="e">
        <f>ΙΣ!D20*parameter!$I$20+'ΙΣ (2)'!D20*parameter!$I$21+'ΙΣ (3)'!D20*parameter!$I$22+'ΙΣ (4)'!D20*parameter!$I$23+'ΙΣ (5)'!D20*parameter!$I$24+'ΙΣ (6)'!D20*parameter!$I$25+'ΙΣ (7)'!D20*parameter!$I$26+'ΙΣ (8)'!D20*parameter!$I$27+'ΙΣ (9)'!D20*parameter!$I$28+'ΙΣ (10)'!D20*parameter!$I$29</f>
        <v>#DIV/0!</v>
      </c>
      <c r="E20" s="115" t="e">
        <f t="shared" si="0"/>
        <v>#DIV/0!</v>
      </c>
      <c r="F20" s="115" t="e">
        <f t="shared" si="1"/>
        <v>#DIV/0!</v>
      </c>
      <c r="G20" s="115" t="e">
        <f t="shared" si="13"/>
        <v>#DIV/0!</v>
      </c>
      <c r="H20" s="31" t="e">
        <f>ΙΣ!H20*parameter!$I$20+'ΙΣ (2)'!H20*parameter!$I$21+'ΙΣ (3)'!H20*parameter!$I$22+'ΙΣ (4)'!H20*parameter!$I$23+'ΙΣ (5)'!H20*parameter!$I$24+'ΙΣ (6)'!H20*parameter!$I$25+'ΙΣ (7)'!H20*parameter!$I$26+'ΙΣ (8)'!H20*parameter!$I$27+'ΙΣ (9)'!H20*parameter!$I$28+'ΙΣ (10)'!H20*parameter!$I$29</f>
        <v>#DIV/0!</v>
      </c>
      <c r="I20" s="115" t="e">
        <f t="shared" si="14"/>
        <v>#DIV/0!</v>
      </c>
      <c r="J20" s="115" t="e">
        <f t="shared" si="2"/>
        <v>#DIV/0!</v>
      </c>
      <c r="K20" s="115" t="e">
        <f t="shared" si="3"/>
        <v>#DIV/0!</v>
      </c>
      <c r="L20" s="31" t="e">
        <f>ΙΣ!L20*parameter!$I$20+'ΙΣ (2)'!L20*parameter!$I$21+'ΙΣ (3)'!L20*parameter!$I$22+'ΙΣ (4)'!L20*parameter!$I$23+'ΙΣ (5)'!L20*parameter!$I$24+'ΙΣ (6)'!L20*parameter!$I$25+'ΙΣ (7)'!L20*parameter!$I$26+'ΙΣ (8)'!L20*parameter!$I$27+'ΙΣ (9)'!L20*parameter!$I$28+'ΙΣ (10)'!L20*parameter!$I$29</f>
        <v>#DIV/0!</v>
      </c>
      <c r="M20" s="115" t="e">
        <f t="shared" si="4"/>
        <v>#DIV/0!</v>
      </c>
      <c r="N20" s="115" t="e">
        <f t="shared" si="5"/>
        <v>#DIV/0!</v>
      </c>
      <c r="O20" s="115" t="e">
        <f t="shared" si="6"/>
        <v>#DIV/0!</v>
      </c>
      <c r="P20" s="31" t="e">
        <f>ΙΣ!P20*parameter!$I$20+'ΙΣ (2)'!P20*parameter!$I$21+'ΙΣ (3)'!P20*parameter!$I$22+'ΙΣ (4)'!P20*parameter!$I$23+'ΙΣ (5)'!P20*parameter!$I$24+'ΙΣ (6)'!P20*parameter!$I$25+'ΙΣ (7)'!P20*parameter!$I$26+'ΙΣ (8)'!P20*parameter!$I$27+'ΙΣ (9)'!P20*parameter!$I$28+'ΙΣ (10)'!P20*parameter!$I$29</f>
        <v>#DIV/0!</v>
      </c>
      <c r="Q20" s="115" t="e">
        <f t="shared" si="7"/>
        <v>#DIV/0!</v>
      </c>
      <c r="R20" s="115" t="e">
        <f t="shared" si="8"/>
        <v>#DIV/0!</v>
      </c>
      <c r="S20" s="115" t="e">
        <f t="shared" si="9"/>
        <v>#DIV/0!</v>
      </c>
      <c r="T20" s="31" t="e">
        <f>ΙΣ!T20*parameter!$I$20+'ΙΣ (2)'!T20*parameter!$I$21+'ΙΣ (3)'!T20*parameter!$I$22+'ΙΣ (4)'!T20*parameter!$I$23+'ΙΣ (5)'!T20*parameter!$I$24+'ΙΣ (6)'!T20*parameter!$I$25+'ΙΣ (7)'!T20*parameter!$I$26+'ΙΣ (8)'!T20*parameter!$I$27+'ΙΣ (9)'!T20*parameter!$I$28+'ΙΣ (10)'!T20*parameter!$I$29</f>
        <v>#DIV/0!</v>
      </c>
      <c r="U20" s="115" t="e">
        <f t="shared" si="10"/>
        <v>#DIV/0!</v>
      </c>
      <c r="V20" s="115" t="e">
        <f t="shared" si="11"/>
        <v>#DIV/0!</v>
      </c>
      <c r="W20" s="115" t="e">
        <f t="shared" si="12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 t="e">
        <f>ΙΣ!D21*parameter!$I$20+'ΙΣ (2)'!D21*parameter!$I$21+'ΙΣ (3)'!D21*parameter!$I$22+'ΙΣ (4)'!D21*parameter!$I$23+'ΙΣ (5)'!D21*parameter!$I$24+'ΙΣ (6)'!D21*parameter!$I$25+'ΙΣ (7)'!D21*parameter!$I$26+'ΙΣ (8)'!D21*parameter!$I$27+'ΙΣ (9)'!D21*parameter!$I$28+'ΙΣ (10)'!D21*parameter!$I$29</f>
        <v>#DIV/0!</v>
      </c>
      <c r="E21" s="115" t="e">
        <f t="shared" si="0"/>
        <v>#DIV/0!</v>
      </c>
      <c r="F21" s="115" t="e">
        <f t="shared" si="1"/>
        <v>#DIV/0!</v>
      </c>
      <c r="G21" s="115" t="e">
        <f t="shared" si="13"/>
        <v>#DIV/0!</v>
      </c>
      <c r="H21" s="31" t="e">
        <f>ΙΣ!H21*parameter!$I$20+'ΙΣ (2)'!H21*parameter!$I$21+'ΙΣ (3)'!H21*parameter!$I$22+'ΙΣ (4)'!H21*parameter!$I$23+'ΙΣ (5)'!H21*parameter!$I$24+'ΙΣ (6)'!H21*parameter!$I$25+'ΙΣ (7)'!H21*parameter!$I$26+'ΙΣ (8)'!H21*parameter!$I$27+'ΙΣ (9)'!H21*parameter!$I$28+'ΙΣ (10)'!H21*parameter!$I$29</f>
        <v>#DIV/0!</v>
      </c>
      <c r="I21" s="115" t="e">
        <f t="shared" si="14"/>
        <v>#DIV/0!</v>
      </c>
      <c r="J21" s="115" t="e">
        <f t="shared" si="2"/>
        <v>#DIV/0!</v>
      </c>
      <c r="K21" s="115" t="e">
        <f t="shared" si="3"/>
        <v>#DIV/0!</v>
      </c>
      <c r="L21" s="31" t="e">
        <f>ΙΣ!L21*parameter!$I$20+'ΙΣ (2)'!L21*parameter!$I$21+'ΙΣ (3)'!L21*parameter!$I$22+'ΙΣ (4)'!L21*parameter!$I$23+'ΙΣ (5)'!L21*parameter!$I$24+'ΙΣ (6)'!L21*parameter!$I$25+'ΙΣ (7)'!L21*parameter!$I$26+'ΙΣ (8)'!L21*parameter!$I$27+'ΙΣ (9)'!L21*parameter!$I$28+'ΙΣ (10)'!L21*parameter!$I$29</f>
        <v>#DIV/0!</v>
      </c>
      <c r="M21" s="115" t="e">
        <f t="shared" si="4"/>
        <v>#DIV/0!</v>
      </c>
      <c r="N21" s="115" t="e">
        <f t="shared" si="5"/>
        <v>#DIV/0!</v>
      </c>
      <c r="O21" s="115" t="e">
        <f t="shared" si="6"/>
        <v>#DIV/0!</v>
      </c>
      <c r="P21" s="31" t="e">
        <f>ΙΣ!P21*parameter!$I$20+'ΙΣ (2)'!P21*parameter!$I$21+'ΙΣ (3)'!P21*parameter!$I$22+'ΙΣ (4)'!P21*parameter!$I$23+'ΙΣ (5)'!P21*parameter!$I$24+'ΙΣ (6)'!P21*parameter!$I$25+'ΙΣ (7)'!P21*parameter!$I$26+'ΙΣ (8)'!P21*parameter!$I$27+'ΙΣ (9)'!P21*parameter!$I$28+'ΙΣ (10)'!P21*parameter!$I$29</f>
        <v>#DIV/0!</v>
      </c>
      <c r="Q21" s="115" t="e">
        <f t="shared" si="7"/>
        <v>#DIV/0!</v>
      </c>
      <c r="R21" s="115" t="e">
        <f t="shared" si="8"/>
        <v>#DIV/0!</v>
      </c>
      <c r="S21" s="115" t="e">
        <f t="shared" si="9"/>
        <v>#DIV/0!</v>
      </c>
      <c r="T21" s="31" t="e">
        <f>ΙΣ!T21*parameter!$I$20+'ΙΣ (2)'!T21*parameter!$I$21+'ΙΣ (3)'!T21*parameter!$I$22+'ΙΣ (4)'!T21*parameter!$I$23+'ΙΣ (5)'!T21*parameter!$I$24+'ΙΣ (6)'!T21*parameter!$I$25+'ΙΣ (7)'!T21*parameter!$I$26+'ΙΣ (8)'!T21*parameter!$I$27+'ΙΣ (9)'!T21*parameter!$I$28+'ΙΣ (10)'!T21*parameter!$I$29</f>
        <v>#DIV/0!</v>
      </c>
      <c r="U21" s="115" t="e">
        <f t="shared" si="10"/>
        <v>#DIV/0!</v>
      </c>
      <c r="V21" s="115" t="e">
        <f t="shared" si="11"/>
        <v>#DIV/0!</v>
      </c>
      <c r="W21" s="115" t="e">
        <f t="shared" si="12"/>
        <v>#DIV/0!</v>
      </c>
    </row>
    <row r="22" spans="1:23" ht="18.75" customHeight="1">
      <c r="A22" s="33"/>
      <c r="B22" s="34" t="s">
        <v>28</v>
      </c>
      <c r="C22" s="34"/>
      <c r="D22" s="86" t="e">
        <f>ΙΣ!D22*parameter!$I$20+'ΙΣ (2)'!D22*parameter!$I$21+'ΙΣ (3)'!D22*parameter!$I$22+'ΙΣ (4)'!D22*parameter!$I$23+'ΙΣ (5)'!D22*parameter!$I$24+'ΙΣ (6)'!D22*parameter!$I$25+'ΙΣ (7)'!D22*parameter!$I$26+'ΙΣ (8)'!D22*parameter!$I$27+'ΙΣ (9)'!D22*parameter!$I$28+'ΙΣ (10)'!D22*parameter!$I$29</f>
        <v>#DIV/0!</v>
      </c>
      <c r="E22" s="114" t="e">
        <f t="shared" si="0"/>
        <v>#DIV/0!</v>
      </c>
      <c r="F22" s="114" t="e">
        <f t="shared" si="1"/>
        <v>#DIV/0!</v>
      </c>
      <c r="G22" s="114" t="e">
        <f t="shared" si="13"/>
        <v>#DIV/0!</v>
      </c>
      <c r="H22" s="86" t="e">
        <f>ΙΣ!H22*parameter!$I$20+'ΙΣ (2)'!H22*parameter!$I$21+'ΙΣ (3)'!H22*parameter!$I$22+'ΙΣ (4)'!H22*parameter!$I$23+'ΙΣ (5)'!H22*parameter!$I$24+'ΙΣ (6)'!H22*parameter!$I$25+'ΙΣ (7)'!H22*parameter!$I$26+'ΙΣ (8)'!H22*parameter!$I$27+'ΙΣ (9)'!H22*parameter!$I$28+'ΙΣ (10)'!H22*parameter!$I$29</f>
        <v>#DIV/0!</v>
      </c>
      <c r="I22" s="114" t="e">
        <f t="shared" si="14"/>
        <v>#DIV/0!</v>
      </c>
      <c r="J22" s="114" t="e">
        <f t="shared" si="2"/>
        <v>#DIV/0!</v>
      </c>
      <c r="K22" s="114" t="e">
        <f t="shared" si="3"/>
        <v>#DIV/0!</v>
      </c>
      <c r="L22" s="86" t="e">
        <f>ΙΣ!L22*parameter!$I$20+'ΙΣ (2)'!L22*parameter!$I$21+'ΙΣ (3)'!L22*parameter!$I$22+'ΙΣ (4)'!L22*parameter!$I$23+'ΙΣ (5)'!L22*parameter!$I$24+'ΙΣ (6)'!L22*parameter!$I$25+'ΙΣ (7)'!L22*parameter!$I$26+'ΙΣ (8)'!L22*parameter!$I$27+'ΙΣ (9)'!L22*parameter!$I$28+'ΙΣ (10)'!L22*parameter!$I$29</f>
        <v>#DIV/0!</v>
      </c>
      <c r="M22" s="114" t="e">
        <f t="shared" si="4"/>
        <v>#DIV/0!</v>
      </c>
      <c r="N22" s="114" t="e">
        <f t="shared" si="5"/>
        <v>#DIV/0!</v>
      </c>
      <c r="O22" s="114" t="e">
        <f t="shared" si="6"/>
        <v>#DIV/0!</v>
      </c>
      <c r="P22" s="86" t="e">
        <f>ΙΣ!P22*parameter!$I$20+'ΙΣ (2)'!P22*parameter!$I$21+'ΙΣ (3)'!P22*parameter!$I$22+'ΙΣ (4)'!P22*parameter!$I$23+'ΙΣ (5)'!P22*parameter!$I$24+'ΙΣ (6)'!P22*parameter!$I$25+'ΙΣ (7)'!P22*parameter!$I$26+'ΙΣ (8)'!P22*parameter!$I$27+'ΙΣ (9)'!P22*parameter!$I$28+'ΙΣ (10)'!P22*parameter!$I$29</f>
        <v>#DIV/0!</v>
      </c>
      <c r="Q22" s="114" t="e">
        <f t="shared" si="7"/>
        <v>#DIV/0!</v>
      </c>
      <c r="R22" s="114" t="e">
        <f t="shared" si="8"/>
        <v>#DIV/0!</v>
      </c>
      <c r="S22" s="114" t="e">
        <f t="shared" si="9"/>
        <v>#DIV/0!</v>
      </c>
      <c r="T22" s="86" t="e">
        <f>ΙΣ!T22*parameter!$I$20+'ΙΣ (2)'!T22*parameter!$I$21+'ΙΣ (3)'!T22*parameter!$I$22+'ΙΣ (4)'!T22*parameter!$I$23+'ΙΣ (5)'!T22*parameter!$I$24+'ΙΣ (6)'!T22*parameter!$I$25+'ΙΣ (7)'!T22*parameter!$I$26+'ΙΣ (8)'!T22*parameter!$I$27+'ΙΣ (9)'!T22*parameter!$I$28+'ΙΣ (10)'!T22*parameter!$I$29</f>
        <v>#DIV/0!</v>
      </c>
      <c r="U22" s="114" t="e">
        <f t="shared" si="10"/>
        <v>#DIV/0!</v>
      </c>
      <c r="V22" s="114" t="e">
        <f t="shared" si="11"/>
        <v>#DIV/0!</v>
      </c>
      <c r="W22" s="114" t="e">
        <f t="shared" si="12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 t="e">
        <f>ΙΣ!D23*parameter!$I$20+'ΙΣ (2)'!D23*parameter!$I$21+'ΙΣ (3)'!D23*parameter!$I$22+'ΙΣ (4)'!D23*parameter!$I$23+'ΙΣ (5)'!D23*parameter!$I$24+'ΙΣ (6)'!D23*parameter!$I$25+'ΙΣ (7)'!D23*parameter!$I$26+'ΙΣ (8)'!D23*parameter!$I$27+'ΙΣ (9)'!D23*parameter!$I$28+'ΙΣ (10)'!D23*parameter!$I$29</f>
        <v>#DIV/0!</v>
      </c>
      <c r="E23" s="116" t="e">
        <f t="shared" si="0"/>
        <v>#DIV/0!</v>
      </c>
      <c r="F23" s="116" t="e">
        <f t="shared" si="1"/>
        <v>#DIV/0!</v>
      </c>
      <c r="G23" s="116" t="e">
        <f t="shared" si="13"/>
        <v>#DIV/0!</v>
      </c>
      <c r="H23" s="102" t="e">
        <f>ΙΣ!H23*parameter!$I$20+'ΙΣ (2)'!H23*parameter!$I$21+'ΙΣ (3)'!H23*parameter!$I$22+'ΙΣ (4)'!H23*parameter!$I$23+'ΙΣ (5)'!H23*parameter!$I$24+'ΙΣ (6)'!H23*parameter!$I$25+'ΙΣ (7)'!H23*parameter!$I$26+'ΙΣ (8)'!H23*parameter!$I$27+'ΙΣ (9)'!H23*parameter!$I$28+'ΙΣ (10)'!H23*parameter!$I$29</f>
        <v>#DIV/0!</v>
      </c>
      <c r="I23" s="116" t="e">
        <f t="shared" si="14"/>
        <v>#DIV/0!</v>
      </c>
      <c r="J23" s="116" t="e">
        <f t="shared" si="2"/>
        <v>#DIV/0!</v>
      </c>
      <c r="K23" s="116" t="e">
        <f t="shared" si="3"/>
        <v>#DIV/0!</v>
      </c>
      <c r="L23" s="102" t="e">
        <f>ΙΣ!L23*parameter!$I$20+'ΙΣ (2)'!L23*parameter!$I$21+'ΙΣ (3)'!L23*parameter!$I$22+'ΙΣ (4)'!L23*parameter!$I$23+'ΙΣ (5)'!L23*parameter!$I$24+'ΙΣ (6)'!L23*parameter!$I$25+'ΙΣ (7)'!L23*parameter!$I$26+'ΙΣ (8)'!L23*parameter!$I$27+'ΙΣ (9)'!L23*parameter!$I$28+'ΙΣ (10)'!L23*parameter!$I$29</f>
        <v>#DIV/0!</v>
      </c>
      <c r="M23" s="116" t="e">
        <f t="shared" si="4"/>
        <v>#DIV/0!</v>
      </c>
      <c r="N23" s="116" t="e">
        <f t="shared" si="5"/>
        <v>#DIV/0!</v>
      </c>
      <c r="O23" s="116" t="e">
        <f t="shared" si="6"/>
        <v>#DIV/0!</v>
      </c>
      <c r="P23" s="102" t="e">
        <f>ΙΣ!P23*parameter!$I$20+'ΙΣ (2)'!P23*parameter!$I$21+'ΙΣ (3)'!P23*parameter!$I$22+'ΙΣ (4)'!P23*parameter!$I$23+'ΙΣ (5)'!P23*parameter!$I$24+'ΙΣ (6)'!P23*parameter!$I$25+'ΙΣ (7)'!P23*parameter!$I$26+'ΙΣ (8)'!P23*parameter!$I$27+'ΙΣ (9)'!P23*parameter!$I$28+'ΙΣ (10)'!P23*parameter!$I$29</f>
        <v>#DIV/0!</v>
      </c>
      <c r="Q23" s="116" t="e">
        <f t="shared" si="7"/>
        <v>#DIV/0!</v>
      </c>
      <c r="R23" s="116" t="e">
        <f t="shared" si="8"/>
        <v>#DIV/0!</v>
      </c>
      <c r="S23" s="116" t="e">
        <f t="shared" si="9"/>
        <v>#DIV/0!</v>
      </c>
      <c r="T23" s="102" t="e">
        <f>ΙΣ!T23*parameter!$I$20+'ΙΣ (2)'!T23*parameter!$I$21+'ΙΣ (3)'!T23*parameter!$I$22+'ΙΣ (4)'!T23*parameter!$I$23+'ΙΣ (5)'!T23*parameter!$I$24+'ΙΣ (6)'!T23*parameter!$I$25+'ΙΣ (7)'!T23*parameter!$I$26+'ΙΣ (8)'!T23*parameter!$I$27+'ΙΣ (9)'!T23*parameter!$I$28+'ΙΣ (10)'!T23*parameter!$I$29</f>
        <v>#DIV/0!</v>
      </c>
      <c r="U23" s="116" t="e">
        <f t="shared" si="10"/>
        <v>#DIV/0!</v>
      </c>
      <c r="V23" s="116" t="e">
        <f t="shared" si="11"/>
        <v>#DIV/0!</v>
      </c>
      <c r="W23" s="116" t="e">
        <f t="shared" si="12"/>
        <v>#DIV/0!</v>
      </c>
    </row>
    <row r="24" spans="1:23" s="18" customFormat="1" ht="16.5" customHeight="1" thickBot="1">
      <c r="A24" s="35" t="s">
        <v>29</v>
      </c>
      <c r="B24" s="36"/>
      <c r="C24" s="37"/>
      <c r="D24" s="88" t="e">
        <f>ΙΣ!D24*parameter!$I$20+'ΙΣ (2)'!D24*parameter!$I$21+'ΙΣ (3)'!D24*parameter!$I$22+'ΙΣ (4)'!D24*parameter!$I$23+'ΙΣ (5)'!D24*parameter!$I$24+'ΙΣ (6)'!D24*parameter!$I$25+'ΙΣ (7)'!D24*parameter!$I$26+'ΙΣ (8)'!D24*parameter!$I$27+'ΙΣ (9)'!D24*parameter!$I$28+'ΙΣ (10)'!D24*parameter!$I$29</f>
        <v>#DIV/0!</v>
      </c>
      <c r="E24" s="117" t="e">
        <f t="shared" si="0"/>
        <v>#DIV/0!</v>
      </c>
      <c r="F24" s="117" t="e">
        <f t="shared" si="1"/>
        <v>#DIV/0!</v>
      </c>
      <c r="G24" s="117" t="e">
        <f>D24/$D$24</f>
        <v>#DIV/0!</v>
      </c>
      <c r="H24" s="88" t="e">
        <f>ΙΣ!H24*parameter!$I$20+'ΙΣ (2)'!H24*parameter!$I$21+'ΙΣ (3)'!H24*parameter!$I$22+'ΙΣ (4)'!H24*parameter!$I$23+'ΙΣ (5)'!H24*parameter!$I$24+'ΙΣ (6)'!H24*parameter!$I$25+'ΙΣ (7)'!H24*parameter!$I$26+'ΙΣ (8)'!H24*parameter!$I$27+'ΙΣ (9)'!H24*parameter!$I$28+'ΙΣ (10)'!H24*parameter!$I$29</f>
        <v>#DIV/0!</v>
      </c>
      <c r="I24" s="117" t="e">
        <f>(H24-D24)/$D24</f>
        <v>#DIV/0!</v>
      </c>
      <c r="J24" s="117" t="e">
        <f t="shared" si="2"/>
        <v>#DIV/0!</v>
      </c>
      <c r="K24" s="117" t="e">
        <f t="shared" si="3"/>
        <v>#DIV/0!</v>
      </c>
      <c r="L24" s="88" t="e">
        <f>ΙΣ!L24*parameter!$I$20+'ΙΣ (2)'!L24*parameter!$I$21+'ΙΣ (3)'!L24*parameter!$I$22+'ΙΣ (4)'!L24*parameter!$I$23+'ΙΣ (5)'!L24*parameter!$I$24+'ΙΣ (6)'!L24*parameter!$I$25+'ΙΣ (7)'!L24*parameter!$I$26+'ΙΣ (8)'!L24*parameter!$I$27+'ΙΣ (9)'!L24*parameter!$I$28+'ΙΣ (10)'!L24*parameter!$I$29</f>
        <v>#DIV/0!</v>
      </c>
      <c r="M24" s="117" t="e">
        <f t="shared" si="4"/>
        <v>#DIV/0!</v>
      </c>
      <c r="N24" s="117" t="e">
        <f t="shared" si="5"/>
        <v>#DIV/0!</v>
      </c>
      <c r="O24" s="117" t="e">
        <f t="shared" si="6"/>
        <v>#DIV/0!</v>
      </c>
      <c r="P24" s="88" t="e">
        <f>ΙΣ!P24*parameter!$I$20+'ΙΣ (2)'!P24*parameter!$I$21+'ΙΣ (3)'!P24*parameter!$I$22+'ΙΣ (4)'!P24*parameter!$I$23+'ΙΣ (5)'!P24*parameter!$I$24+'ΙΣ (6)'!P24*parameter!$I$25+'ΙΣ (7)'!P24*parameter!$I$26+'ΙΣ (8)'!P24*parameter!$I$27+'ΙΣ (9)'!P24*parameter!$I$28+'ΙΣ (10)'!P24*parameter!$I$29</f>
        <v>#DIV/0!</v>
      </c>
      <c r="Q24" s="117" t="e">
        <f t="shared" si="7"/>
        <v>#DIV/0!</v>
      </c>
      <c r="R24" s="117" t="e">
        <f t="shared" si="8"/>
        <v>#DIV/0!</v>
      </c>
      <c r="S24" s="117" t="e">
        <f t="shared" si="9"/>
        <v>#DIV/0!</v>
      </c>
      <c r="T24" s="88" t="e">
        <f>ΙΣ!T24*parameter!$I$20+'ΙΣ (2)'!T24*parameter!$I$21+'ΙΣ (3)'!T24*parameter!$I$22+'ΙΣ (4)'!T24*parameter!$I$23+'ΙΣ (5)'!T24*parameter!$I$24+'ΙΣ (6)'!T24*parameter!$I$25+'ΙΣ (7)'!T24*parameter!$I$26+'ΙΣ (8)'!T24*parameter!$I$27+'ΙΣ (9)'!T24*parameter!$I$28+'ΙΣ (10)'!T24*parameter!$I$29</f>
        <v>#DIV/0!</v>
      </c>
      <c r="U24" s="117" t="e">
        <f t="shared" si="10"/>
        <v>#DIV/0!</v>
      </c>
      <c r="V24" s="117" t="e">
        <f t="shared" si="11"/>
        <v>#DIV/0!</v>
      </c>
      <c r="W24" s="117" t="e">
        <f t="shared" si="12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 t="e">
        <f>ΙΣ!D28*parameter!$I$20+'ΙΣ (2)'!D28*parameter!$I$21+'ΙΣ (3)'!D28*parameter!$I$22+'ΙΣ (4)'!D28*parameter!$I$23+'ΙΣ (5)'!D28*parameter!$I$24+'ΙΣ (6)'!D28*parameter!$I$25+'ΙΣ (7)'!D28*parameter!$I$26+'ΙΣ (8)'!D28*parameter!$I$27+'ΙΣ (9)'!D28*parameter!$I$28+'ΙΣ (10)'!D28*parameter!$I$29</f>
        <v>#DIV/0!</v>
      </c>
      <c r="E28" s="108" t="e">
        <f aca="true" t="shared" si="15" ref="E28:E44">(D28-D28)/$D28</f>
        <v>#DIV/0!</v>
      </c>
      <c r="F28" s="108" t="e">
        <f aca="true" t="shared" si="16" ref="F28:F44">(D28-D28)/$D28</f>
        <v>#DIV/0!</v>
      </c>
      <c r="G28" s="108" t="e">
        <f>D28/D$24</f>
        <v>#DIV/0!</v>
      </c>
      <c r="H28" s="10" t="e">
        <f>ΙΣ!H28*parameter!$I$20+'ΙΣ (2)'!H28*parameter!$I$21+'ΙΣ (3)'!H28*parameter!$I$22+'ΙΣ (4)'!H28*parameter!$I$23+'ΙΣ (5)'!H28*parameter!$I$24+'ΙΣ (6)'!H28*parameter!$I$25+'ΙΣ (7)'!H28*parameter!$I$26+'ΙΣ (8)'!H28*parameter!$I$27+'ΙΣ (9)'!H28*parameter!$I$28+'ΙΣ (10)'!H28*parameter!$I$29</f>
        <v>#DIV/0!</v>
      </c>
      <c r="I28" s="108" t="e">
        <f aca="true" t="shared" si="17" ref="I28:I44">(H28-$D28)/$D28</f>
        <v>#DIV/0!</v>
      </c>
      <c r="J28" s="108" t="e">
        <f aca="true" t="shared" si="18" ref="J28:J44">(H28-D28)/D28</f>
        <v>#DIV/0!</v>
      </c>
      <c r="K28" s="108" t="e">
        <f>H28/H$24</f>
        <v>#DIV/0!</v>
      </c>
      <c r="L28" s="10" t="e">
        <f>ΙΣ!L28*parameter!$I$20+'ΙΣ (2)'!L28*parameter!$I$21+'ΙΣ (3)'!L28*parameter!$I$22+'ΙΣ (4)'!L28*parameter!$I$23+'ΙΣ (5)'!L28*parameter!$I$24+'ΙΣ (6)'!L28*parameter!$I$25+'ΙΣ (7)'!L28*parameter!$I$26+'ΙΣ (8)'!L28*parameter!$I$27+'ΙΣ (9)'!L28*parameter!$I$28+'ΙΣ (10)'!L28*parameter!$I$29</f>
        <v>#DIV/0!</v>
      </c>
      <c r="M28" s="108" t="e">
        <f aca="true" t="shared" si="19" ref="M28:M44">(L28-$D28)/$D28</f>
        <v>#DIV/0!</v>
      </c>
      <c r="N28" s="108" t="e">
        <f aca="true" t="shared" si="20" ref="N28:N44">(L28-H28)/H28</f>
        <v>#DIV/0!</v>
      </c>
      <c r="O28" s="108" t="e">
        <f>L28/L$24</f>
        <v>#DIV/0!</v>
      </c>
      <c r="P28" s="10" t="e">
        <f>ΙΣ!P28*parameter!$I$20+'ΙΣ (2)'!P28*parameter!$I$21+'ΙΣ (3)'!P28*parameter!$I$22+'ΙΣ (4)'!P28*parameter!$I$23+'ΙΣ (5)'!P28*parameter!$I$24+'ΙΣ (6)'!P28*parameter!$I$25+'ΙΣ (7)'!P28*parameter!$I$26+'ΙΣ (8)'!P28*parameter!$I$27+'ΙΣ (9)'!P28*parameter!$I$28+'ΙΣ (10)'!P28*parameter!$I$29</f>
        <v>#DIV/0!</v>
      </c>
      <c r="Q28" s="108" t="e">
        <f aca="true" t="shared" si="21" ref="Q28:Q44">(P28-$D28)/$D28</f>
        <v>#DIV/0!</v>
      </c>
      <c r="R28" s="108" t="e">
        <f aca="true" t="shared" si="22" ref="R28:R44">(P28-L28)/L28</f>
        <v>#DIV/0!</v>
      </c>
      <c r="S28" s="108" t="e">
        <f>P28/P$24</f>
        <v>#DIV/0!</v>
      </c>
      <c r="T28" s="10" t="e">
        <f>ΙΣ!T28*parameter!$I$20+'ΙΣ (2)'!T28*parameter!$I$21+'ΙΣ (3)'!T28*parameter!$I$22+'ΙΣ (4)'!T28*parameter!$I$23+'ΙΣ (5)'!T28*parameter!$I$24+'ΙΣ (6)'!T28*parameter!$I$25+'ΙΣ (7)'!T28*parameter!$I$26+'ΙΣ (8)'!T28*parameter!$I$27+'ΙΣ (9)'!T28*parameter!$I$28+'ΙΣ (10)'!T28*parameter!$I$29</f>
        <v>#DIV/0!</v>
      </c>
      <c r="U28" s="108" t="e">
        <f aca="true" t="shared" si="23" ref="U28:U44">(T28-$D28)/$D28</f>
        <v>#DIV/0!</v>
      </c>
      <c r="V28" s="108" t="e">
        <f aca="true" t="shared" si="24" ref="V28:V44">(T28-P28)/P28</f>
        <v>#DIV/0!</v>
      </c>
      <c r="W28" s="108" t="e">
        <f>T28/T$24</f>
        <v>#DIV/0!</v>
      </c>
    </row>
    <row r="29" spans="1:23" ht="18.75" customHeight="1">
      <c r="A29" s="8"/>
      <c r="B29" s="9" t="s">
        <v>18</v>
      </c>
      <c r="C29" s="9" t="s">
        <v>33</v>
      </c>
      <c r="D29" s="10" t="e">
        <f>ΙΣ!D29*parameter!$I$20+'ΙΣ (2)'!D29*parameter!$I$21+'ΙΣ (3)'!D29*parameter!$I$22+'ΙΣ (4)'!D29*parameter!$I$23+'ΙΣ (5)'!D29*parameter!$I$24+'ΙΣ (6)'!D29*parameter!$I$25+'ΙΣ (7)'!D29*parameter!$I$26+'ΙΣ (8)'!D29*parameter!$I$27+'ΙΣ (9)'!D29*parameter!$I$28+'ΙΣ (10)'!D29*parameter!$I$29</f>
        <v>#DIV/0!</v>
      </c>
      <c r="E29" s="108" t="e">
        <f t="shared" si="15"/>
        <v>#DIV/0!</v>
      </c>
      <c r="F29" s="108" t="e">
        <f t="shared" si="16"/>
        <v>#DIV/0!</v>
      </c>
      <c r="G29" s="108" t="e">
        <f>D29/D$24</f>
        <v>#DIV/0!</v>
      </c>
      <c r="H29" s="10" t="e">
        <f>ΙΣ!H29*parameter!$I$20+'ΙΣ (2)'!H29*parameter!$I$21+'ΙΣ (3)'!H29*parameter!$I$22+'ΙΣ (4)'!H29*parameter!$I$23+'ΙΣ (5)'!H29*parameter!$I$24+'ΙΣ (6)'!H29*parameter!$I$25+'ΙΣ (7)'!H29*parameter!$I$26+'ΙΣ (8)'!H29*parameter!$I$27+'ΙΣ (9)'!H29*parameter!$I$28+'ΙΣ (10)'!H29*parameter!$I$29</f>
        <v>#DIV/0!</v>
      </c>
      <c r="I29" s="108" t="e">
        <f t="shared" si="17"/>
        <v>#DIV/0!</v>
      </c>
      <c r="J29" s="108" t="e">
        <f t="shared" si="18"/>
        <v>#DIV/0!</v>
      </c>
      <c r="K29" s="108" t="e">
        <f>H29/H$24</f>
        <v>#DIV/0!</v>
      </c>
      <c r="L29" s="10" t="e">
        <f>ΙΣ!L29*parameter!$I$20+'ΙΣ (2)'!L29*parameter!$I$21+'ΙΣ (3)'!L29*parameter!$I$22+'ΙΣ (4)'!L29*parameter!$I$23+'ΙΣ (5)'!L29*parameter!$I$24+'ΙΣ (6)'!L29*parameter!$I$25+'ΙΣ (7)'!L29*parameter!$I$26+'ΙΣ (8)'!L29*parameter!$I$27+'ΙΣ (9)'!L29*parameter!$I$28+'ΙΣ (10)'!L29*parameter!$I$29</f>
        <v>#DIV/0!</v>
      </c>
      <c r="M29" s="108" t="e">
        <f t="shared" si="19"/>
        <v>#DIV/0!</v>
      </c>
      <c r="N29" s="108" t="e">
        <f t="shared" si="20"/>
        <v>#DIV/0!</v>
      </c>
      <c r="O29" s="108" t="e">
        <f>L29/L$24</f>
        <v>#DIV/0!</v>
      </c>
      <c r="P29" s="10" t="e">
        <f>ΙΣ!P29*parameter!$I$20+'ΙΣ (2)'!P29*parameter!$I$21+'ΙΣ (3)'!P29*parameter!$I$22+'ΙΣ (4)'!P29*parameter!$I$23+'ΙΣ (5)'!P29*parameter!$I$24+'ΙΣ (6)'!P29*parameter!$I$25+'ΙΣ (7)'!P29*parameter!$I$26+'ΙΣ (8)'!P29*parameter!$I$27+'ΙΣ (9)'!P29*parameter!$I$28+'ΙΣ (10)'!P29*parameter!$I$29</f>
        <v>#DIV/0!</v>
      </c>
      <c r="Q29" s="108" t="e">
        <f t="shared" si="21"/>
        <v>#DIV/0!</v>
      </c>
      <c r="R29" s="108" t="e">
        <f t="shared" si="22"/>
        <v>#DIV/0!</v>
      </c>
      <c r="S29" s="108" t="e">
        <f>P29/P$24</f>
        <v>#DIV/0!</v>
      </c>
      <c r="T29" s="10" t="e">
        <f>ΙΣ!T29*parameter!$I$20+'ΙΣ (2)'!T29*parameter!$I$21+'ΙΣ (3)'!T29*parameter!$I$22+'ΙΣ (4)'!T29*parameter!$I$23+'ΙΣ (5)'!T29*parameter!$I$24+'ΙΣ (6)'!T29*parameter!$I$25+'ΙΣ (7)'!T29*parameter!$I$26+'ΙΣ (8)'!T29*parameter!$I$27+'ΙΣ (9)'!T29*parameter!$I$28+'ΙΣ (10)'!T29*parameter!$I$29</f>
        <v>#DIV/0!</v>
      </c>
      <c r="U29" s="108" t="e">
        <f t="shared" si="23"/>
        <v>#DIV/0!</v>
      </c>
      <c r="V29" s="108" t="e">
        <f t="shared" si="24"/>
        <v>#DIV/0!</v>
      </c>
      <c r="W29" s="108" t="e">
        <f>T29/T$24</f>
        <v>#DIV/0!</v>
      </c>
    </row>
    <row r="30" spans="1:23" ht="18.75" customHeight="1">
      <c r="A30" s="8"/>
      <c r="B30" s="9" t="s">
        <v>34</v>
      </c>
      <c r="C30" s="9" t="s">
        <v>35</v>
      </c>
      <c r="D30" s="10" t="e">
        <f>ΙΣ!D30*parameter!$I$20+'ΙΣ (2)'!D30*parameter!$I$21+'ΙΣ (3)'!D30*parameter!$I$22+'ΙΣ (4)'!D30*parameter!$I$23+'ΙΣ (5)'!D30*parameter!$I$24+'ΙΣ (6)'!D30*parameter!$I$25+'ΙΣ (7)'!D30*parameter!$I$26+'ΙΣ (8)'!D30*parameter!$I$27+'ΙΣ (9)'!D30*parameter!$I$28+'ΙΣ (10)'!D30*parameter!$I$29</f>
        <v>#DIV/0!</v>
      </c>
      <c r="E30" s="108" t="e">
        <f t="shared" si="15"/>
        <v>#DIV/0!</v>
      </c>
      <c r="F30" s="108" t="e">
        <f t="shared" si="16"/>
        <v>#DIV/0!</v>
      </c>
      <c r="G30" s="108" t="e">
        <f>D30/D$24</f>
        <v>#DIV/0!</v>
      </c>
      <c r="H30" s="10" t="e">
        <f>ΙΣ!H30*parameter!$I$20+'ΙΣ (2)'!H30*parameter!$I$21+'ΙΣ (3)'!H30*parameter!$I$22+'ΙΣ (4)'!H30*parameter!$I$23+'ΙΣ (5)'!H30*parameter!$I$24+'ΙΣ (6)'!H30*parameter!$I$25+'ΙΣ (7)'!H30*parameter!$I$26+'ΙΣ (8)'!H30*parameter!$I$27+'ΙΣ (9)'!H30*parameter!$I$28+'ΙΣ (10)'!H30*parameter!$I$29</f>
        <v>#DIV/0!</v>
      </c>
      <c r="I30" s="108" t="e">
        <f t="shared" si="17"/>
        <v>#DIV/0!</v>
      </c>
      <c r="J30" s="108" t="e">
        <f t="shared" si="18"/>
        <v>#DIV/0!</v>
      </c>
      <c r="K30" s="108" t="e">
        <f>H30/H$24</f>
        <v>#DIV/0!</v>
      </c>
      <c r="L30" s="10" t="e">
        <f>ΙΣ!L30*parameter!$I$20+'ΙΣ (2)'!L30*parameter!$I$21+'ΙΣ (3)'!L30*parameter!$I$22+'ΙΣ (4)'!L30*parameter!$I$23+'ΙΣ (5)'!L30*parameter!$I$24+'ΙΣ (6)'!L30*parameter!$I$25+'ΙΣ (7)'!L30*parameter!$I$26+'ΙΣ (8)'!L30*parameter!$I$27+'ΙΣ (9)'!L30*parameter!$I$28+'ΙΣ (10)'!L30*parameter!$I$29</f>
        <v>#DIV/0!</v>
      </c>
      <c r="M30" s="108" t="e">
        <f t="shared" si="19"/>
        <v>#DIV/0!</v>
      </c>
      <c r="N30" s="108" t="e">
        <f t="shared" si="20"/>
        <v>#DIV/0!</v>
      </c>
      <c r="O30" s="108" t="e">
        <f>L30/L$24</f>
        <v>#DIV/0!</v>
      </c>
      <c r="P30" s="10" t="e">
        <f>ΙΣ!P30*parameter!$I$20+'ΙΣ (2)'!P30*parameter!$I$21+'ΙΣ (3)'!P30*parameter!$I$22+'ΙΣ (4)'!P30*parameter!$I$23+'ΙΣ (5)'!P30*parameter!$I$24+'ΙΣ (6)'!P30*parameter!$I$25+'ΙΣ (7)'!P30*parameter!$I$26+'ΙΣ (8)'!P30*parameter!$I$27+'ΙΣ (9)'!P30*parameter!$I$28+'ΙΣ (10)'!P30*parameter!$I$29</f>
        <v>#DIV/0!</v>
      </c>
      <c r="Q30" s="108" t="e">
        <f t="shared" si="21"/>
        <v>#DIV/0!</v>
      </c>
      <c r="R30" s="108" t="e">
        <f t="shared" si="22"/>
        <v>#DIV/0!</v>
      </c>
      <c r="S30" s="108" t="e">
        <f>P30/P$24</f>
        <v>#DIV/0!</v>
      </c>
      <c r="T30" s="10" t="e">
        <f>ΙΣ!T30*parameter!$I$20+'ΙΣ (2)'!T30*parameter!$I$21+'ΙΣ (3)'!T30*parameter!$I$22+'ΙΣ (4)'!T30*parameter!$I$23+'ΙΣ (5)'!T30*parameter!$I$24+'ΙΣ (6)'!T30*parameter!$I$25+'ΙΣ (7)'!T30*parameter!$I$26+'ΙΣ (8)'!T30*parameter!$I$27+'ΙΣ (9)'!T30*parameter!$I$28+'ΙΣ (10)'!T30*parameter!$I$29</f>
        <v>#DIV/0!</v>
      </c>
      <c r="U30" s="108" t="e">
        <f t="shared" si="23"/>
        <v>#DIV/0!</v>
      </c>
      <c r="V30" s="108" t="e">
        <f t="shared" si="24"/>
        <v>#DIV/0!</v>
      </c>
      <c r="W30" s="108" t="e">
        <f>T30/T$24</f>
        <v>#DIV/0!</v>
      </c>
    </row>
    <row r="31" spans="1:23" ht="18.75" customHeight="1">
      <c r="A31" s="8"/>
      <c r="B31" s="9" t="s">
        <v>36</v>
      </c>
      <c r="C31" s="9" t="s">
        <v>37</v>
      </c>
      <c r="D31" s="10" t="e">
        <f>ΙΣ!D31*parameter!$I$20+'ΙΣ (2)'!D31*parameter!$I$21+'ΙΣ (3)'!D31*parameter!$I$22+'ΙΣ (4)'!D31*parameter!$I$23+'ΙΣ (5)'!D31*parameter!$I$24+'ΙΣ (6)'!D31*parameter!$I$25+'ΙΣ (7)'!D31*parameter!$I$26+'ΙΣ (8)'!D31*parameter!$I$27+'ΙΣ (9)'!D31*parameter!$I$28+'ΙΣ (10)'!D31*parameter!$I$29</f>
        <v>#DIV/0!</v>
      </c>
      <c r="E31" s="108" t="e">
        <f t="shared" si="15"/>
        <v>#DIV/0!</v>
      </c>
      <c r="F31" s="108" t="e">
        <f t="shared" si="16"/>
        <v>#DIV/0!</v>
      </c>
      <c r="G31" s="108" t="e">
        <f>D31/D$24</f>
        <v>#DIV/0!</v>
      </c>
      <c r="H31" s="10" t="e">
        <f>ΙΣ!H31*parameter!$I$20+'ΙΣ (2)'!H31*parameter!$I$21+'ΙΣ (3)'!H31*parameter!$I$22+'ΙΣ (4)'!H31*parameter!$I$23+'ΙΣ (5)'!H31*parameter!$I$24+'ΙΣ (6)'!H31*parameter!$I$25+'ΙΣ (7)'!H31*parameter!$I$26+'ΙΣ (8)'!H31*parameter!$I$27+'ΙΣ (9)'!H31*parameter!$I$28+'ΙΣ (10)'!H31*parameter!$I$29</f>
        <v>#DIV/0!</v>
      </c>
      <c r="I31" s="108" t="e">
        <f t="shared" si="17"/>
        <v>#DIV/0!</v>
      </c>
      <c r="J31" s="108" t="e">
        <f t="shared" si="18"/>
        <v>#DIV/0!</v>
      </c>
      <c r="K31" s="108" t="e">
        <f>H31/H$24</f>
        <v>#DIV/0!</v>
      </c>
      <c r="L31" s="10" t="e">
        <f>ΙΣ!L31*parameter!$I$20+'ΙΣ (2)'!L31*parameter!$I$21+'ΙΣ (3)'!L31*parameter!$I$22+'ΙΣ (4)'!L31*parameter!$I$23+'ΙΣ (5)'!L31*parameter!$I$24+'ΙΣ (6)'!L31*parameter!$I$25+'ΙΣ (7)'!L31*parameter!$I$26+'ΙΣ (8)'!L31*parameter!$I$27+'ΙΣ (9)'!L31*parameter!$I$28+'ΙΣ (10)'!L31*parameter!$I$29</f>
        <v>#DIV/0!</v>
      </c>
      <c r="M31" s="108" t="e">
        <f t="shared" si="19"/>
        <v>#DIV/0!</v>
      </c>
      <c r="N31" s="108" t="e">
        <f t="shared" si="20"/>
        <v>#DIV/0!</v>
      </c>
      <c r="O31" s="108" t="e">
        <f>L31/L$24</f>
        <v>#DIV/0!</v>
      </c>
      <c r="P31" s="10" t="e">
        <f>ΙΣ!P31*parameter!$I$20+'ΙΣ (2)'!P31*parameter!$I$21+'ΙΣ (3)'!P31*parameter!$I$22+'ΙΣ (4)'!P31*parameter!$I$23+'ΙΣ (5)'!P31*parameter!$I$24+'ΙΣ (6)'!P31*parameter!$I$25+'ΙΣ (7)'!P31*parameter!$I$26+'ΙΣ (8)'!P31*parameter!$I$27+'ΙΣ (9)'!P31*parameter!$I$28+'ΙΣ (10)'!P31*parameter!$I$29</f>
        <v>#DIV/0!</v>
      </c>
      <c r="Q31" s="108" t="e">
        <f t="shared" si="21"/>
        <v>#DIV/0!</v>
      </c>
      <c r="R31" s="108" t="e">
        <f t="shared" si="22"/>
        <v>#DIV/0!</v>
      </c>
      <c r="S31" s="108" t="e">
        <f>P31/P$24</f>
        <v>#DIV/0!</v>
      </c>
      <c r="T31" s="10" t="e">
        <f>ΙΣ!T31*parameter!$I$20+'ΙΣ (2)'!T31*parameter!$I$21+'ΙΣ (3)'!T31*parameter!$I$22+'ΙΣ (4)'!T31*parameter!$I$23+'ΙΣ (5)'!T31*parameter!$I$24+'ΙΣ (6)'!T31*parameter!$I$25+'ΙΣ (7)'!T31*parameter!$I$26+'ΙΣ (8)'!T31*parameter!$I$27+'ΙΣ (9)'!T31*parameter!$I$28+'ΙΣ (10)'!T31*parameter!$I$29</f>
        <v>#DIV/0!</v>
      </c>
      <c r="U31" s="108" t="e">
        <f t="shared" si="23"/>
        <v>#DIV/0!</v>
      </c>
      <c r="V31" s="108" t="e">
        <f t="shared" si="24"/>
        <v>#DIV/0!</v>
      </c>
      <c r="W31" s="108" t="e">
        <f>T31/T$24</f>
        <v>#DIV/0!</v>
      </c>
    </row>
    <row r="32" spans="1:23" s="18" customFormat="1" ht="18.75" customHeight="1">
      <c r="A32" s="16" t="s">
        <v>38</v>
      </c>
      <c r="B32" s="17"/>
      <c r="C32" s="17"/>
      <c r="D32" s="85" t="e">
        <f>ΙΣ!D32*parameter!$I$20+'ΙΣ (2)'!D32*parameter!$I$21+'ΙΣ (3)'!D32*parameter!$I$22+'ΙΣ (4)'!D32*parameter!$I$23+'ΙΣ (5)'!D32*parameter!$I$24+'ΙΣ (6)'!D32*parameter!$I$25+'ΙΣ (7)'!D32*parameter!$I$26+'ΙΣ (8)'!D32*parameter!$I$27+'ΙΣ (9)'!D32*parameter!$I$28+'ΙΣ (10)'!D32*parameter!$I$29</f>
        <v>#DIV/0!</v>
      </c>
      <c r="E32" s="110" t="e">
        <f t="shared" si="15"/>
        <v>#DIV/0!</v>
      </c>
      <c r="F32" s="110" t="e">
        <f t="shared" si="16"/>
        <v>#DIV/0!</v>
      </c>
      <c r="G32" s="110" t="e">
        <f>D32/D$44</f>
        <v>#DIV/0!</v>
      </c>
      <c r="H32" s="85" t="e">
        <f>ΙΣ!H32*parameter!$I$20+'ΙΣ (2)'!H32*parameter!$I$21+'ΙΣ (3)'!H32*parameter!$I$22+'ΙΣ (4)'!H32*parameter!$I$23+'ΙΣ (5)'!H32*parameter!$I$24+'ΙΣ (6)'!H32*parameter!$I$25+'ΙΣ (7)'!H32*parameter!$I$26+'ΙΣ (8)'!H32*parameter!$I$27+'ΙΣ (9)'!H32*parameter!$I$28+'ΙΣ (10)'!H32*parameter!$I$29</f>
        <v>#DIV/0!</v>
      </c>
      <c r="I32" s="110" t="e">
        <f t="shared" si="17"/>
        <v>#DIV/0!</v>
      </c>
      <c r="J32" s="110" t="e">
        <f t="shared" si="18"/>
        <v>#DIV/0!</v>
      </c>
      <c r="K32" s="110" t="e">
        <f>H32/$H$44</f>
        <v>#DIV/0!</v>
      </c>
      <c r="L32" s="85" t="e">
        <f>ΙΣ!L32*parameter!$I$20+'ΙΣ (2)'!L32*parameter!$I$21+'ΙΣ (3)'!L32*parameter!$I$22+'ΙΣ (4)'!L32*parameter!$I$23+'ΙΣ (5)'!L32*parameter!$I$24+'ΙΣ (6)'!L32*parameter!$I$25+'ΙΣ (7)'!L32*parameter!$I$26+'ΙΣ (8)'!L32*parameter!$I$27+'ΙΣ (9)'!L32*parameter!$I$28+'ΙΣ (10)'!L32*parameter!$I$29</f>
        <v>#DIV/0!</v>
      </c>
      <c r="M32" s="110" t="e">
        <f t="shared" si="19"/>
        <v>#DIV/0!</v>
      </c>
      <c r="N32" s="110" t="e">
        <f t="shared" si="20"/>
        <v>#DIV/0!</v>
      </c>
      <c r="O32" s="110" t="e">
        <f>L32/L$44</f>
        <v>#DIV/0!</v>
      </c>
      <c r="P32" s="85" t="e">
        <f>ΙΣ!P32*parameter!$I$20+'ΙΣ (2)'!P32*parameter!$I$21+'ΙΣ (3)'!P32*parameter!$I$22+'ΙΣ (4)'!P32*parameter!$I$23+'ΙΣ (5)'!P32*parameter!$I$24+'ΙΣ (6)'!P32*parameter!$I$25+'ΙΣ (7)'!P32*parameter!$I$26+'ΙΣ (8)'!P32*parameter!$I$27+'ΙΣ (9)'!P32*parameter!$I$28+'ΙΣ (10)'!P32*parameter!$I$29</f>
        <v>#DIV/0!</v>
      </c>
      <c r="Q32" s="110" t="e">
        <f t="shared" si="21"/>
        <v>#DIV/0!</v>
      </c>
      <c r="R32" s="110" t="e">
        <f t="shared" si="22"/>
        <v>#DIV/0!</v>
      </c>
      <c r="S32" s="110" t="e">
        <f>P32/P$44</f>
        <v>#DIV/0!</v>
      </c>
      <c r="T32" s="85" t="e">
        <f>ΙΣ!T32*parameter!$I$20+'ΙΣ (2)'!T32*parameter!$I$21+'ΙΣ (3)'!T32*parameter!$I$22+'ΙΣ (4)'!T32*parameter!$I$23+'ΙΣ (5)'!T32*parameter!$I$24+'ΙΣ (6)'!T32*parameter!$I$25+'ΙΣ (7)'!T32*parameter!$I$26+'ΙΣ (8)'!T32*parameter!$I$27+'ΙΣ (9)'!T32*parameter!$I$28+'ΙΣ (10)'!T32*parameter!$I$29</f>
        <v>#DIV/0!</v>
      </c>
      <c r="U32" s="110" t="e">
        <f t="shared" si="23"/>
        <v>#DIV/0!</v>
      </c>
      <c r="V32" s="110" t="e">
        <f t="shared" si="24"/>
        <v>#DIV/0!</v>
      </c>
      <c r="W32" s="110" t="e">
        <f>T32/T$44</f>
        <v>#DIV/0!</v>
      </c>
    </row>
    <row r="33" spans="1:23" ht="18.75" customHeight="1">
      <c r="A33" s="16" t="s">
        <v>39</v>
      </c>
      <c r="B33" s="17"/>
      <c r="C33" s="28"/>
      <c r="D33" s="40" t="e">
        <f>ΙΣ!D33*parameter!$I$20+'ΙΣ (2)'!D33*parameter!$I$21+'ΙΣ (3)'!D33*parameter!$I$22+'ΙΣ (4)'!D33*parameter!$I$23+'ΙΣ (5)'!D33*parameter!$I$24+'ΙΣ (6)'!D33*parameter!$I$25+'ΙΣ (7)'!D33*parameter!$I$26+'ΙΣ (8)'!D33*parameter!$I$27+'ΙΣ (9)'!D33*parameter!$I$28+'ΙΣ (10)'!D33*parameter!$I$29</f>
        <v>#DIV/0!</v>
      </c>
      <c r="E33" s="118" t="e">
        <f t="shared" si="15"/>
        <v>#DIV/0!</v>
      </c>
      <c r="F33" s="118" t="e">
        <f t="shared" si="16"/>
        <v>#DIV/0!</v>
      </c>
      <c r="G33" s="118" t="e">
        <f aca="true" t="shared" si="25" ref="G33:G42">D33/D$24</f>
        <v>#DIV/0!</v>
      </c>
      <c r="H33" s="40" t="e">
        <f>ΙΣ!H33*parameter!$I$20+'ΙΣ (2)'!H33*parameter!$I$21+'ΙΣ (3)'!H33*parameter!$I$22+'ΙΣ (4)'!H33*parameter!$I$23+'ΙΣ (5)'!H33*parameter!$I$24+'ΙΣ (6)'!H33*parameter!$I$25+'ΙΣ (7)'!H33*parameter!$I$26+'ΙΣ (8)'!H33*parameter!$I$27+'ΙΣ (9)'!H33*parameter!$I$28+'ΙΣ (10)'!H33*parameter!$I$29</f>
        <v>#DIV/0!</v>
      </c>
      <c r="I33" s="118" t="e">
        <f t="shared" si="17"/>
        <v>#DIV/0!</v>
      </c>
      <c r="J33" s="118" t="e">
        <f t="shared" si="18"/>
        <v>#DIV/0!</v>
      </c>
      <c r="K33" s="118" t="e">
        <f aca="true" t="shared" si="26" ref="K33:K42">H33/H$24</f>
        <v>#DIV/0!</v>
      </c>
      <c r="L33" s="40" t="e">
        <f>ΙΣ!L33*parameter!$I$20+'ΙΣ (2)'!L33*parameter!$I$21+'ΙΣ (3)'!L33*parameter!$I$22+'ΙΣ (4)'!L33*parameter!$I$23+'ΙΣ (5)'!L33*parameter!$I$24+'ΙΣ (6)'!L33*parameter!$I$25+'ΙΣ (7)'!L33*parameter!$I$26+'ΙΣ (8)'!L33*parameter!$I$27+'ΙΣ (9)'!L33*parameter!$I$28+'ΙΣ (10)'!L33*parameter!$I$29</f>
        <v>#DIV/0!</v>
      </c>
      <c r="M33" s="118" t="e">
        <f t="shared" si="19"/>
        <v>#DIV/0!</v>
      </c>
      <c r="N33" s="118" t="e">
        <f t="shared" si="20"/>
        <v>#DIV/0!</v>
      </c>
      <c r="O33" s="118" t="e">
        <f aca="true" t="shared" si="27" ref="O33:O42">L33/L$24</f>
        <v>#DIV/0!</v>
      </c>
      <c r="P33" s="40" t="e">
        <f>ΙΣ!P33*parameter!$I$20+'ΙΣ (2)'!P33*parameter!$I$21+'ΙΣ (3)'!P33*parameter!$I$22+'ΙΣ (4)'!P33*parameter!$I$23+'ΙΣ (5)'!P33*parameter!$I$24+'ΙΣ (6)'!P33*parameter!$I$25+'ΙΣ (7)'!P33*parameter!$I$26+'ΙΣ (8)'!P33*parameter!$I$27+'ΙΣ (9)'!P33*parameter!$I$28+'ΙΣ (10)'!P33*parameter!$I$29</f>
        <v>#DIV/0!</v>
      </c>
      <c r="Q33" s="118" t="e">
        <f t="shared" si="21"/>
        <v>#DIV/0!</v>
      </c>
      <c r="R33" s="118" t="e">
        <f t="shared" si="22"/>
        <v>#DIV/0!</v>
      </c>
      <c r="S33" s="118" t="e">
        <f aca="true" t="shared" si="28" ref="S33:S42">P33/P$24</f>
        <v>#DIV/0!</v>
      </c>
      <c r="T33" s="40" t="e">
        <f>ΙΣ!T33*parameter!$I$20+'ΙΣ (2)'!T33*parameter!$I$21+'ΙΣ (3)'!T33*parameter!$I$22+'ΙΣ (4)'!T33*parameter!$I$23+'ΙΣ (5)'!T33*parameter!$I$24+'ΙΣ (6)'!T33*parameter!$I$25+'ΙΣ (7)'!T33*parameter!$I$26+'ΙΣ (8)'!T33*parameter!$I$27+'ΙΣ (9)'!T33*parameter!$I$28+'ΙΣ (10)'!T33*parameter!$I$29</f>
        <v>#DIV/0!</v>
      </c>
      <c r="U33" s="118" t="e">
        <f t="shared" si="23"/>
        <v>#DIV/0!</v>
      </c>
      <c r="V33" s="118" t="e">
        <f t="shared" si="24"/>
        <v>#DIV/0!</v>
      </c>
      <c r="W33" s="118" t="e">
        <f aca="true" t="shared" si="29" ref="W33:W42">T33/T$24</f>
        <v>#DIV/0!</v>
      </c>
    </row>
    <row r="34" spans="1:23" ht="18.75" customHeight="1">
      <c r="A34" s="19" t="s">
        <v>40</v>
      </c>
      <c r="B34" s="20"/>
      <c r="C34" s="21"/>
      <c r="D34" s="22" t="e">
        <f>ΙΣ!D34*parameter!$I$20+'ΙΣ (2)'!D34*parameter!$I$21+'ΙΣ (3)'!D34*parameter!$I$22+'ΙΣ (4)'!D34*parameter!$I$23+'ΙΣ (5)'!D34*parameter!$I$24+'ΙΣ (6)'!D34*parameter!$I$25+'ΙΣ (7)'!D34*parameter!$I$26+'ΙΣ (8)'!D34*parameter!$I$27+'ΙΣ (9)'!D34*parameter!$I$28+'ΙΣ (10)'!D34*parameter!$I$29</f>
        <v>#DIV/0!</v>
      </c>
      <c r="E34" s="111" t="e">
        <f t="shared" si="15"/>
        <v>#DIV/0!</v>
      </c>
      <c r="F34" s="111" t="e">
        <f t="shared" si="16"/>
        <v>#DIV/0!</v>
      </c>
      <c r="G34" s="111" t="e">
        <f t="shared" si="25"/>
        <v>#DIV/0!</v>
      </c>
      <c r="H34" s="22" t="e">
        <f>ΙΣ!H34*parameter!$I$20+'ΙΣ (2)'!H34*parameter!$I$21+'ΙΣ (3)'!H34*parameter!$I$22+'ΙΣ (4)'!H34*parameter!$I$23+'ΙΣ (5)'!H34*parameter!$I$24+'ΙΣ (6)'!H34*parameter!$I$25+'ΙΣ (7)'!H34*parameter!$I$26+'ΙΣ (8)'!H34*parameter!$I$27+'ΙΣ (9)'!H34*parameter!$I$28+'ΙΣ (10)'!H34*parameter!$I$29</f>
        <v>#DIV/0!</v>
      </c>
      <c r="I34" s="111" t="e">
        <f t="shared" si="17"/>
        <v>#DIV/0!</v>
      </c>
      <c r="J34" s="111" t="e">
        <f t="shared" si="18"/>
        <v>#DIV/0!</v>
      </c>
      <c r="K34" s="111" t="e">
        <f t="shared" si="26"/>
        <v>#DIV/0!</v>
      </c>
      <c r="L34" s="22" t="e">
        <f>ΙΣ!L34*parameter!$I$20+'ΙΣ (2)'!L34*parameter!$I$21+'ΙΣ (3)'!L34*parameter!$I$22+'ΙΣ (4)'!L34*parameter!$I$23+'ΙΣ (5)'!L34*parameter!$I$24+'ΙΣ (6)'!L34*parameter!$I$25+'ΙΣ (7)'!L34*parameter!$I$26+'ΙΣ (8)'!L34*parameter!$I$27+'ΙΣ (9)'!L34*parameter!$I$28+'ΙΣ (10)'!L34*parameter!$I$29</f>
        <v>#DIV/0!</v>
      </c>
      <c r="M34" s="111" t="e">
        <f t="shared" si="19"/>
        <v>#DIV/0!</v>
      </c>
      <c r="N34" s="111" t="e">
        <f t="shared" si="20"/>
        <v>#DIV/0!</v>
      </c>
      <c r="O34" s="111" t="e">
        <f t="shared" si="27"/>
        <v>#DIV/0!</v>
      </c>
      <c r="P34" s="22" t="e">
        <f>ΙΣ!P34*parameter!$I$20+'ΙΣ (2)'!P34*parameter!$I$21+'ΙΣ (3)'!P34*parameter!$I$22+'ΙΣ (4)'!P34*parameter!$I$23+'ΙΣ (5)'!P34*parameter!$I$24+'ΙΣ (6)'!P34*parameter!$I$25+'ΙΣ (7)'!P34*parameter!$I$26+'ΙΣ (8)'!P34*parameter!$I$27+'ΙΣ (9)'!P34*parameter!$I$28+'ΙΣ (10)'!P34*parameter!$I$29</f>
        <v>#DIV/0!</v>
      </c>
      <c r="Q34" s="111" t="e">
        <f t="shared" si="21"/>
        <v>#DIV/0!</v>
      </c>
      <c r="R34" s="111" t="e">
        <f t="shared" si="22"/>
        <v>#DIV/0!</v>
      </c>
      <c r="S34" s="111" t="e">
        <f t="shared" si="28"/>
        <v>#DIV/0!</v>
      </c>
      <c r="T34" s="22" t="e">
        <f>ΙΣ!T34*parameter!$I$20+'ΙΣ (2)'!T34*parameter!$I$21+'ΙΣ (3)'!T34*parameter!$I$22+'ΙΣ (4)'!T34*parameter!$I$23+'ΙΣ (5)'!T34*parameter!$I$24+'ΙΣ (6)'!T34*parameter!$I$25+'ΙΣ (7)'!T34*parameter!$I$26+'ΙΣ (8)'!T34*parameter!$I$27+'ΙΣ (9)'!T34*parameter!$I$28+'ΙΣ (10)'!T34*parameter!$I$29</f>
        <v>#DIV/0!</v>
      </c>
      <c r="U34" s="111" t="e">
        <f t="shared" si="23"/>
        <v>#DIV/0!</v>
      </c>
      <c r="V34" s="111" t="e">
        <f t="shared" si="24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 t="e">
        <f>ΙΣ!D35*parameter!$I$20+'ΙΣ (2)'!D35*parameter!$I$21+'ΙΣ (3)'!D35*parameter!$I$22+'ΙΣ (4)'!D35*parameter!$I$23+'ΙΣ (5)'!D35*parameter!$I$24+'ΙΣ (6)'!D35*parameter!$I$25+'ΙΣ (7)'!D35*parameter!$I$26+'ΙΣ (8)'!D35*parameter!$I$27+'ΙΣ (9)'!D35*parameter!$I$28+'ΙΣ (10)'!D35*parameter!$I$29</f>
        <v>#DIV/0!</v>
      </c>
      <c r="E35" s="108" t="e">
        <f t="shared" si="15"/>
        <v>#DIV/0!</v>
      </c>
      <c r="F35" s="108" t="e">
        <f t="shared" si="16"/>
        <v>#DIV/0!</v>
      </c>
      <c r="G35" s="108" t="e">
        <f t="shared" si="25"/>
        <v>#DIV/0!</v>
      </c>
      <c r="H35" s="125" t="e">
        <f>ΙΣ!H35*parameter!$I$20+'ΙΣ (2)'!H35*parameter!$I$21+'ΙΣ (3)'!H35*parameter!$I$22+'ΙΣ (4)'!H35*parameter!$I$23+'ΙΣ (5)'!H35*parameter!$I$24+'ΙΣ (6)'!H35*parameter!$I$25+'ΙΣ (7)'!H35*parameter!$I$26+'ΙΣ (8)'!H35*parameter!$I$27+'ΙΣ (9)'!H35*parameter!$I$28+'ΙΣ (10)'!H35*parameter!$I$29</f>
        <v>#DIV/0!</v>
      </c>
      <c r="I35" s="124" t="e">
        <f t="shared" si="17"/>
        <v>#DIV/0!</v>
      </c>
      <c r="J35" s="124" t="e">
        <f t="shared" si="18"/>
        <v>#DIV/0!</v>
      </c>
      <c r="K35" s="124" t="e">
        <f t="shared" si="26"/>
        <v>#DIV/0!</v>
      </c>
      <c r="L35" s="125" t="e">
        <f>ΙΣ!L35*parameter!$I$20+'ΙΣ (2)'!L35*parameter!$I$21+'ΙΣ (3)'!L35*parameter!$I$22+'ΙΣ (4)'!L35*parameter!$I$23+'ΙΣ (5)'!L35*parameter!$I$24+'ΙΣ (6)'!L35*parameter!$I$25+'ΙΣ (7)'!L35*parameter!$I$26+'ΙΣ (8)'!L35*parameter!$I$27+'ΙΣ (9)'!L35*parameter!$I$28+'ΙΣ (10)'!L35*parameter!$I$29</f>
        <v>#DIV/0!</v>
      </c>
      <c r="M35" s="124" t="e">
        <f t="shared" si="19"/>
        <v>#DIV/0!</v>
      </c>
      <c r="N35" s="124" t="e">
        <f t="shared" si="20"/>
        <v>#DIV/0!</v>
      </c>
      <c r="O35" s="124" t="e">
        <f t="shared" si="27"/>
        <v>#DIV/0!</v>
      </c>
      <c r="P35" s="125" t="e">
        <f>ΙΣ!P35*parameter!$I$20+'ΙΣ (2)'!P35*parameter!$I$21+'ΙΣ (3)'!P35*parameter!$I$22+'ΙΣ (4)'!P35*parameter!$I$23+'ΙΣ (5)'!P35*parameter!$I$24+'ΙΣ (6)'!P35*parameter!$I$25+'ΙΣ (7)'!P35*parameter!$I$26+'ΙΣ (8)'!P35*parameter!$I$27+'ΙΣ (9)'!P35*parameter!$I$28+'ΙΣ (10)'!P35*parameter!$I$29</f>
        <v>#DIV/0!</v>
      </c>
      <c r="Q35" s="124" t="e">
        <f t="shared" si="21"/>
        <v>#DIV/0!</v>
      </c>
      <c r="R35" s="124" t="e">
        <f t="shared" si="22"/>
        <v>#DIV/0!</v>
      </c>
      <c r="S35" s="124" t="e">
        <f t="shared" si="28"/>
        <v>#DIV/0!</v>
      </c>
      <c r="T35" s="125" t="e">
        <f>ΙΣ!T35*parameter!$I$20+'ΙΣ (2)'!T35*parameter!$I$21+'ΙΣ (3)'!T35*parameter!$I$22+'ΙΣ (4)'!T35*parameter!$I$23+'ΙΣ (5)'!T35*parameter!$I$24+'ΙΣ (6)'!T35*parameter!$I$25+'ΙΣ (7)'!T35*parameter!$I$26+'ΙΣ (8)'!T35*parameter!$I$27+'ΙΣ (9)'!T35*parameter!$I$28+'ΙΣ (10)'!T35*parameter!$I$29</f>
        <v>#DIV/0!</v>
      </c>
      <c r="U35" s="124" t="e">
        <f t="shared" si="23"/>
        <v>#DIV/0!</v>
      </c>
      <c r="V35" s="124" t="e">
        <f t="shared" si="24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 t="e">
        <f>ΙΣ!D36*parameter!$I$20+'ΙΣ (2)'!D36*parameter!$I$21+'ΙΣ (3)'!D36*parameter!$I$22+'ΙΣ (4)'!D36*parameter!$I$23+'ΙΣ (5)'!D36*parameter!$I$24+'ΙΣ (6)'!D36*parameter!$I$25+'ΙΣ (7)'!D36*parameter!$I$26+'ΙΣ (8)'!D36*parameter!$I$27+'ΙΣ (9)'!D36*parameter!$I$28+'ΙΣ (10)'!D36*parameter!$I$29</f>
        <v>#DIV/0!</v>
      </c>
      <c r="E36" s="108" t="e">
        <f t="shared" si="15"/>
        <v>#DIV/0!</v>
      </c>
      <c r="F36" s="108" t="e">
        <f t="shared" si="16"/>
        <v>#DIV/0!</v>
      </c>
      <c r="G36" s="108" t="e">
        <f t="shared" si="25"/>
        <v>#DIV/0!</v>
      </c>
      <c r="H36" s="10" t="e">
        <f>ΙΣ!H36*parameter!$I$20+'ΙΣ (2)'!H36*parameter!$I$21+'ΙΣ (3)'!H36*parameter!$I$22+'ΙΣ (4)'!H36*parameter!$I$23+'ΙΣ (5)'!H36*parameter!$I$24+'ΙΣ (6)'!H36*parameter!$I$25+'ΙΣ (7)'!H36*parameter!$I$26+'ΙΣ (8)'!H36*parameter!$I$27+'ΙΣ (9)'!H36*parameter!$I$28+'ΙΣ (10)'!H36*parameter!$I$29</f>
        <v>#DIV/0!</v>
      </c>
      <c r="I36" s="108" t="e">
        <f t="shared" si="17"/>
        <v>#DIV/0!</v>
      </c>
      <c r="J36" s="108" t="e">
        <f t="shared" si="18"/>
        <v>#DIV/0!</v>
      </c>
      <c r="K36" s="108" t="e">
        <f t="shared" si="26"/>
        <v>#DIV/0!</v>
      </c>
      <c r="L36" s="10" t="e">
        <f>ΙΣ!L36*parameter!$I$20+'ΙΣ (2)'!L36*parameter!$I$21+'ΙΣ (3)'!L36*parameter!$I$22+'ΙΣ (4)'!L36*parameter!$I$23+'ΙΣ (5)'!L36*parameter!$I$24+'ΙΣ (6)'!L36*parameter!$I$25+'ΙΣ (7)'!L36*parameter!$I$26+'ΙΣ (8)'!L36*parameter!$I$27+'ΙΣ (9)'!L36*parameter!$I$28+'ΙΣ (10)'!L36*parameter!$I$29</f>
        <v>#DIV/0!</v>
      </c>
      <c r="M36" s="108" t="e">
        <f t="shared" si="19"/>
        <v>#DIV/0!</v>
      </c>
      <c r="N36" s="108" t="e">
        <f t="shared" si="20"/>
        <v>#DIV/0!</v>
      </c>
      <c r="O36" s="108" t="e">
        <f t="shared" si="27"/>
        <v>#DIV/0!</v>
      </c>
      <c r="P36" s="10" t="e">
        <f>ΙΣ!P36*parameter!$I$20+'ΙΣ (2)'!P36*parameter!$I$21+'ΙΣ (3)'!P36*parameter!$I$22+'ΙΣ (4)'!P36*parameter!$I$23+'ΙΣ (5)'!P36*parameter!$I$24+'ΙΣ (6)'!P36*parameter!$I$25+'ΙΣ (7)'!P36*parameter!$I$26+'ΙΣ (8)'!P36*parameter!$I$27+'ΙΣ (9)'!P36*parameter!$I$28+'ΙΣ (10)'!P36*parameter!$I$29</f>
        <v>#DIV/0!</v>
      </c>
      <c r="Q36" s="108" t="e">
        <f t="shared" si="21"/>
        <v>#DIV/0!</v>
      </c>
      <c r="R36" s="108" t="e">
        <f t="shared" si="22"/>
        <v>#DIV/0!</v>
      </c>
      <c r="S36" s="108" t="e">
        <f t="shared" si="28"/>
        <v>#DIV/0!</v>
      </c>
      <c r="T36" s="10" t="e">
        <f>ΙΣ!T36*parameter!$I$20+'ΙΣ (2)'!T36*parameter!$I$21+'ΙΣ (3)'!T36*parameter!$I$22+'ΙΣ (4)'!T36*parameter!$I$23+'ΙΣ (5)'!T36*parameter!$I$24+'ΙΣ (6)'!T36*parameter!$I$25+'ΙΣ (7)'!T36*parameter!$I$26+'ΙΣ (8)'!T36*parameter!$I$27+'ΙΣ (9)'!T36*parameter!$I$28+'ΙΣ (10)'!T36*parameter!$I$29</f>
        <v>#DIV/0!</v>
      </c>
      <c r="U36" s="108" t="e">
        <f t="shared" si="23"/>
        <v>#DIV/0!</v>
      </c>
      <c r="V36" s="108" t="e">
        <f t="shared" si="24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 t="e">
        <f>ΙΣ!D37*parameter!$I$20+'ΙΣ (2)'!D37*parameter!$I$21+'ΙΣ (3)'!D37*parameter!$I$22+'ΙΣ (4)'!D37*parameter!$I$23+'ΙΣ (5)'!D37*parameter!$I$24+'ΙΣ (6)'!D37*parameter!$I$25+'ΙΣ (7)'!D37*parameter!$I$26+'ΙΣ (8)'!D37*parameter!$I$27+'ΙΣ (9)'!D37*parameter!$I$28+'ΙΣ (10)'!D37*parameter!$I$29</f>
        <v>#DIV/0!</v>
      </c>
      <c r="E37" s="108" t="e">
        <f t="shared" si="15"/>
        <v>#DIV/0!</v>
      </c>
      <c r="F37" s="108" t="e">
        <f t="shared" si="16"/>
        <v>#DIV/0!</v>
      </c>
      <c r="G37" s="108" t="e">
        <f t="shared" si="25"/>
        <v>#DIV/0!</v>
      </c>
      <c r="H37" s="10" t="e">
        <f>ΙΣ!H37*parameter!$I$20+'ΙΣ (2)'!H37*parameter!$I$21+'ΙΣ (3)'!H37*parameter!$I$22+'ΙΣ (4)'!H37*parameter!$I$23+'ΙΣ (5)'!H37*parameter!$I$24+'ΙΣ (6)'!H37*parameter!$I$25+'ΙΣ (7)'!H37*parameter!$I$26+'ΙΣ (8)'!H37*parameter!$I$27+'ΙΣ (9)'!H37*parameter!$I$28+'ΙΣ (10)'!H37*parameter!$I$29</f>
        <v>#DIV/0!</v>
      </c>
      <c r="I37" s="108" t="e">
        <f t="shared" si="17"/>
        <v>#DIV/0!</v>
      </c>
      <c r="J37" s="108" t="e">
        <f t="shared" si="18"/>
        <v>#DIV/0!</v>
      </c>
      <c r="K37" s="108" t="e">
        <f t="shared" si="26"/>
        <v>#DIV/0!</v>
      </c>
      <c r="L37" s="10" t="e">
        <f>ΙΣ!L37*parameter!$I$20+'ΙΣ (2)'!L37*parameter!$I$21+'ΙΣ (3)'!L37*parameter!$I$22+'ΙΣ (4)'!L37*parameter!$I$23+'ΙΣ (5)'!L37*parameter!$I$24+'ΙΣ (6)'!L37*parameter!$I$25+'ΙΣ (7)'!L37*parameter!$I$26+'ΙΣ (8)'!L37*parameter!$I$27+'ΙΣ (9)'!L37*parameter!$I$28+'ΙΣ (10)'!L37*parameter!$I$29</f>
        <v>#DIV/0!</v>
      </c>
      <c r="M37" s="108" t="e">
        <f t="shared" si="19"/>
        <v>#DIV/0!</v>
      </c>
      <c r="N37" s="108" t="e">
        <f t="shared" si="20"/>
        <v>#DIV/0!</v>
      </c>
      <c r="O37" s="108" t="e">
        <f t="shared" si="27"/>
        <v>#DIV/0!</v>
      </c>
      <c r="P37" s="10" t="e">
        <f>ΙΣ!P37*parameter!$I$20+'ΙΣ (2)'!P37*parameter!$I$21+'ΙΣ (3)'!P37*parameter!$I$22+'ΙΣ (4)'!P37*parameter!$I$23+'ΙΣ (5)'!P37*parameter!$I$24+'ΙΣ (6)'!P37*parameter!$I$25+'ΙΣ (7)'!P37*parameter!$I$26+'ΙΣ (8)'!P37*parameter!$I$27+'ΙΣ (9)'!P37*parameter!$I$28+'ΙΣ (10)'!P37*parameter!$I$29</f>
        <v>#DIV/0!</v>
      </c>
      <c r="Q37" s="108" t="e">
        <f t="shared" si="21"/>
        <v>#DIV/0!</v>
      </c>
      <c r="R37" s="108" t="e">
        <f t="shared" si="22"/>
        <v>#DIV/0!</v>
      </c>
      <c r="S37" s="108" t="e">
        <f t="shared" si="28"/>
        <v>#DIV/0!</v>
      </c>
      <c r="T37" s="10" t="e">
        <f>ΙΣ!T37*parameter!$I$20+'ΙΣ (2)'!T37*parameter!$I$21+'ΙΣ (3)'!T37*parameter!$I$22+'ΙΣ (4)'!T37*parameter!$I$23+'ΙΣ (5)'!T37*parameter!$I$24+'ΙΣ (6)'!T37*parameter!$I$25+'ΙΣ (7)'!T37*parameter!$I$26+'ΙΣ (8)'!T37*parameter!$I$27+'ΙΣ (9)'!T37*parameter!$I$28+'ΙΣ (10)'!T37*parameter!$I$29</f>
        <v>#DIV/0!</v>
      </c>
      <c r="U37" s="108" t="e">
        <f t="shared" si="23"/>
        <v>#DIV/0!</v>
      </c>
      <c r="V37" s="108" t="e">
        <f t="shared" si="24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 t="e">
        <f>ΙΣ!D38*parameter!$I$20+'ΙΣ (2)'!D38*parameter!$I$21+'ΙΣ (3)'!D38*parameter!$I$22+'ΙΣ (4)'!D38*parameter!$I$23+'ΙΣ (5)'!D38*parameter!$I$24+'ΙΣ (6)'!D38*parameter!$I$25+'ΙΣ (7)'!D38*parameter!$I$26+'ΙΣ (8)'!D38*parameter!$I$27+'ΙΣ (9)'!D38*parameter!$I$28+'ΙΣ (10)'!D38*parameter!$I$29</f>
        <v>#DIV/0!</v>
      </c>
      <c r="E38" s="127" t="e">
        <f t="shared" si="15"/>
        <v>#DIV/0!</v>
      </c>
      <c r="F38" s="127" t="e">
        <f t="shared" si="16"/>
        <v>#DIV/0!</v>
      </c>
      <c r="G38" s="127" t="e">
        <f t="shared" si="25"/>
        <v>#DIV/0!</v>
      </c>
      <c r="H38" s="128" t="e">
        <f>ΙΣ!H38*parameter!$I$20+'ΙΣ (2)'!H38*parameter!$I$21+'ΙΣ (3)'!H38*parameter!$I$22+'ΙΣ (4)'!H38*parameter!$I$23+'ΙΣ (5)'!H38*parameter!$I$24+'ΙΣ (6)'!H38*parameter!$I$25+'ΙΣ (7)'!H38*parameter!$I$26+'ΙΣ (8)'!H38*parameter!$I$27+'ΙΣ (9)'!H38*parameter!$I$28+'ΙΣ (10)'!H38*parameter!$I$29</f>
        <v>#DIV/0!</v>
      </c>
      <c r="I38" s="127" t="e">
        <f t="shared" si="17"/>
        <v>#DIV/0!</v>
      </c>
      <c r="J38" s="127" t="e">
        <f t="shared" si="18"/>
        <v>#DIV/0!</v>
      </c>
      <c r="K38" s="127" t="e">
        <f t="shared" si="26"/>
        <v>#DIV/0!</v>
      </c>
      <c r="L38" s="128" t="e">
        <f>ΙΣ!L38*parameter!$I$20+'ΙΣ (2)'!L38*parameter!$I$21+'ΙΣ (3)'!L38*parameter!$I$22+'ΙΣ (4)'!L38*parameter!$I$23+'ΙΣ (5)'!L38*parameter!$I$24+'ΙΣ (6)'!L38*parameter!$I$25+'ΙΣ (7)'!L38*parameter!$I$26+'ΙΣ (8)'!L38*parameter!$I$27+'ΙΣ (9)'!L38*parameter!$I$28+'ΙΣ (10)'!L38*parameter!$I$29</f>
        <v>#DIV/0!</v>
      </c>
      <c r="M38" s="127" t="e">
        <f t="shared" si="19"/>
        <v>#DIV/0!</v>
      </c>
      <c r="N38" s="127" t="e">
        <f t="shared" si="20"/>
        <v>#DIV/0!</v>
      </c>
      <c r="O38" s="127" t="e">
        <f t="shared" si="27"/>
        <v>#DIV/0!</v>
      </c>
      <c r="P38" s="128" t="e">
        <f>ΙΣ!P38*parameter!$I$20+'ΙΣ (2)'!P38*parameter!$I$21+'ΙΣ (3)'!P38*parameter!$I$22+'ΙΣ (4)'!P38*parameter!$I$23+'ΙΣ (5)'!P38*parameter!$I$24+'ΙΣ (6)'!P38*parameter!$I$25+'ΙΣ (7)'!P38*parameter!$I$26+'ΙΣ (8)'!P38*parameter!$I$27+'ΙΣ (9)'!P38*parameter!$I$28+'ΙΣ (10)'!P38*parameter!$I$29</f>
        <v>#DIV/0!</v>
      </c>
      <c r="Q38" s="127" t="e">
        <f t="shared" si="21"/>
        <v>#DIV/0!</v>
      </c>
      <c r="R38" s="127" t="e">
        <f t="shared" si="22"/>
        <v>#DIV/0!</v>
      </c>
      <c r="S38" s="127" t="e">
        <f t="shared" si="28"/>
        <v>#DIV/0!</v>
      </c>
      <c r="T38" s="128" t="e">
        <f>ΙΣ!T38*parameter!$I$20+'ΙΣ (2)'!T38*parameter!$I$21+'ΙΣ (3)'!T38*parameter!$I$22+'ΙΣ (4)'!T38*parameter!$I$23+'ΙΣ (5)'!T38*parameter!$I$24+'ΙΣ (6)'!T38*parameter!$I$25+'ΙΣ (7)'!T38*parameter!$I$26+'ΙΣ (8)'!T38*parameter!$I$27+'ΙΣ (9)'!T38*parameter!$I$28+'ΙΣ (10)'!T38*parameter!$I$29</f>
        <v>#DIV/0!</v>
      </c>
      <c r="U38" s="127" t="e">
        <f t="shared" si="23"/>
        <v>#DIV/0!</v>
      </c>
      <c r="V38" s="127" t="e">
        <f t="shared" si="24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 t="e">
        <f>ΙΣ!D39*parameter!$I$20+'ΙΣ (2)'!D39*parameter!$I$21+'ΙΣ (3)'!D39*parameter!$I$22+'ΙΣ (4)'!D39*parameter!$I$23+'ΙΣ (5)'!D39*parameter!$I$24+'ΙΣ (6)'!D39*parameter!$I$25+'ΙΣ (7)'!D39*parameter!$I$26+'ΙΣ (8)'!D39*parameter!$I$27+'ΙΣ (9)'!D39*parameter!$I$28+'ΙΣ (10)'!D39*parameter!$I$29</f>
        <v>#DIV/0!</v>
      </c>
      <c r="E39" s="115" t="e">
        <f t="shared" si="15"/>
        <v>#DIV/0!</v>
      </c>
      <c r="F39" s="115" t="e">
        <f t="shared" si="16"/>
        <v>#DIV/0!</v>
      </c>
      <c r="G39" s="115" t="e">
        <f t="shared" si="25"/>
        <v>#DIV/0!</v>
      </c>
      <c r="H39" s="31" t="e">
        <f>ΙΣ!H39*parameter!$I$20+'ΙΣ (2)'!H39*parameter!$I$21+'ΙΣ (3)'!H39*parameter!$I$22+'ΙΣ (4)'!H39*parameter!$I$23+'ΙΣ (5)'!H39*parameter!$I$24+'ΙΣ (6)'!H39*parameter!$I$25+'ΙΣ (7)'!H39*parameter!$I$26+'ΙΣ (8)'!H39*parameter!$I$27+'ΙΣ (9)'!H39*parameter!$I$28+'ΙΣ (10)'!H39*parameter!$I$29</f>
        <v>#DIV/0!</v>
      </c>
      <c r="I39" s="115" t="e">
        <f t="shared" si="17"/>
        <v>#DIV/0!</v>
      </c>
      <c r="J39" s="115" t="e">
        <f t="shared" si="18"/>
        <v>#DIV/0!</v>
      </c>
      <c r="K39" s="115" t="e">
        <f t="shared" si="26"/>
        <v>#DIV/0!</v>
      </c>
      <c r="L39" s="31" t="e">
        <f>ΙΣ!L39*parameter!$I$20+'ΙΣ (2)'!L39*parameter!$I$21+'ΙΣ (3)'!L39*parameter!$I$22+'ΙΣ (4)'!L39*parameter!$I$23+'ΙΣ (5)'!L39*parameter!$I$24+'ΙΣ (6)'!L39*parameter!$I$25+'ΙΣ (7)'!L39*parameter!$I$26+'ΙΣ (8)'!L39*parameter!$I$27+'ΙΣ (9)'!L39*parameter!$I$28+'ΙΣ (10)'!L39*parameter!$I$29</f>
        <v>#DIV/0!</v>
      </c>
      <c r="M39" s="115" t="e">
        <f t="shared" si="19"/>
        <v>#DIV/0!</v>
      </c>
      <c r="N39" s="115" t="e">
        <f t="shared" si="20"/>
        <v>#DIV/0!</v>
      </c>
      <c r="O39" s="115" t="e">
        <f t="shared" si="27"/>
        <v>#DIV/0!</v>
      </c>
      <c r="P39" s="31" t="e">
        <f>ΙΣ!P39*parameter!$I$20+'ΙΣ (2)'!P39*parameter!$I$21+'ΙΣ (3)'!P39*parameter!$I$22+'ΙΣ (4)'!P39*parameter!$I$23+'ΙΣ (5)'!P39*parameter!$I$24+'ΙΣ (6)'!P39*parameter!$I$25+'ΙΣ (7)'!P39*parameter!$I$26+'ΙΣ (8)'!P39*parameter!$I$27+'ΙΣ (9)'!P39*parameter!$I$28+'ΙΣ (10)'!P39*parameter!$I$29</f>
        <v>#DIV/0!</v>
      </c>
      <c r="Q39" s="115" t="e">
        <f t="shared" si="21"/>
        <v>#DIV/0!</v>
      </c>
      <c r="R39" s="115" t="e">
        <f t="shared" si="22"/>
        <v>#DIV/0!</v>
      </c>
      <c r="S39" s="115" t="e">
        <f t="shared" si="28"/>
        <v>#DIV/0!</v>
      </c>
      <c r="T39" s="31" t="e">
        <f>ΙΣ!T39*parameter!$I$20+'ΙΣ (2)'!T39*parameter!$I$21+'ΙΣ (3)'!T39*parameter!$I$22+'ΙΣ (4)'!T39*parameter!$I$23+'ΙΣ (5)'!T39*parameter!$I$24+'ΙΣ (6)'!T39*parameter!$I$25+'ΙΣ (7)'!T39*parameter!$I$26+'ΙΣ (8)'!T39*parameter!$I$27+'ΙΣ (9)'!T39*parameter!$I$28+'ΙΣ (10)'!T39*parameter!$I$29</f>
        <v>#DIV/0!</v>
      </c>
      <c r="U39" s="115" t="e">
        <f t="shared" si="23"/>
        <v>#DIV/0!</v>
      </c>
      <c r="V39" s="115" t="e">
        <f t="shared" si="24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 t="e">
        <f>ΙΣ!D40*parameter!$I$20+'ΙΣ (2)'!D40*parameter!$I$21+'ΙΣ (3)'!D40*parameter!$I$22+'ΙΣ (4)'!D40*parameter!$I$23+'ΙΣ (5)'!D40*parameter!$I$24+'ΙΣ (6)'!D40*parameter!$I$25+'ΙΣ (7)'!D40*parameter!$I$26+'ΙΣ (8)'!D40*parameter!$I$27+'ΙΣ (9)'!D40*parameter!$I$28+'ΙΣ (10)'!D40*parameter!$I$29</f>
        <v>#DIV/0!</v>
      </c>
      <c r="E40" s="115" t="e">
        <f t="shared" si="15"/>
        <v>#DIV/0!</v>
      </c>
      <c r="F40" s="115" t="e">
        <f t="shared" si="16"/>
        <v>#DIV/0!</v>
      </c>
      <c r="G40" s="115" t="e">
        <f t="shared" si="25"/>
        <v>#DIV/0!</v>
      </c>
      <c r="H40" s="31" t="e">
        <f>ΙΣ!H40*parameter!$I$20+'ΙΣ (2)'!H40*parameter!$I$21+'ΙΣ (3)'!H40*parameter!$I$22+'ΙΣ (4)'!H40*parameter!$I$23+'ΙΣ (5)'!H40*parameter!$I$24+'ΙΣ (6)'!H40*parameter!$I$25+'ΙΣ (7)'!H40*parameter!$I$26+'ΙΣ (8)'!H40*parameter!$I$27+'ΙΣ (9)'!H40*parameter!$I$28+'ΙΣ (10)'!H40*parameter!$I$29</f>
        <v>#DIV/0!</v>
      </c>
      <c r="I40" s="115" t="e">
        <f t="shared" si="17"/>
        <v>#DIV/0!</v>
      </c>
      <c r="J40" s="115" t="e">
        <f t="shared" si="18"/>
        <v>#DIV/0!</v>
      </c>
      <c r="K40" s="115" t="e">
        <f t="shared" si="26"/>
        <v>#DIV/0!</v>
      </c>
      <c r="L40" s="31" t="e">
        <f>ΙΣ!L40*parameter!$I$20+'ΙΣ (2)'!L40*parameter!$I$21+'ΙΣ (3)'!L40*parameter!$I$22+'ΙΣ (4)'!L40*parameter!$I$23+'ΙΣ (5)'!L40*parameter!$I$24+'ΙΣ (6)'!L40*parameter!$I$25+'ΙΣ (7)'!L40*parameter!$I$26+'ΙΣ (8)'!L40*parameter!$I$27+'ΙΣ (9)'!L40*parameter!$I$28+'ΙΣ (10)'!L40*parameter!$I$29</f>
        <v>#DIV/0!</v>
      </c>
      <c r="M40" s="115" t="e">
        <f t="shared" si="19"/>
        <v>#DIV/0!</v>
      </c>
      <c r="N40" s="115" t="e">
        <f t="shared" si="20"/>
        <v>#DIV/0!</v>
      </c>
      <c r="O40" s="115" t="e">
        <f t="shared" si="27"/>
        <v>#DIV/0!</v>
      </c>
      <c r="P40" s="31" t="e">
        <f>ΙΣ!P40*parameter!$I$20+'ΙΣ (2)'!P40*parameter!$I$21+'ΙΣ (3)'!P40*parameter!$I$22+'ΙΣ (4)'!P40*parameter!$I$23+'ΙΣ (5)'!P40*parameter!$I$24+'ΙΣ (6)'!P40*parameter!$I$25+'ΙΣ (7)'!P40*parameter!$I$26+'ΙΣ (8)'!P40*parameter!$I$27+'ΙΣ (9)'!P40*parameter!$I$28+'ΙΣ (10)'!P40*parameter!$I$29</f>
        <v>#DIV/0!</v>
      </c>
      <c r="Q40" s="115" t="e">
        <f t="shared" si="21"/>
        <v>#DIV/0!</v>
      </c>
      <c r="R40" s="115" t="e">
        <f t="shared" si="22"/>
        <v>#DIV/0!</v>
      </c>
      <c r="S40" s="115" t="e">
        <f t="shared" si="28"/>
        <v>#DIV/0!</v>
      </c>
      <c r="T40" s="31" t="e">
        <f>ΙΣ!T40*parameter!$I$20+'ΙΣ (2)'!T40*parameter!$I$21+'ΙΣ (3)'!T40*parameter!$I$22+'ΙΣ (4)'!T40*parameter!$I$23+'ΙΣ (5)'!T40*parameter!$I$24+'ΙΣ (6)'!T40*parameter!$I$25+'ΙΣ (7)'!T40*parameter!$I$26+'ΙΣ (8)'!T40*parameter!$I$27+'ΙΣ (9)'!T40*parameter!$I$28+'ΙΣ (10)'!T40*parameter!$I$29</f>
        <v>#DIV/0!</v>
      </c>
      <c r="U40" s="115" t="e">
        <f t="shared" si="23"/>
        <v>#DIV/0!</v>
      </c>
      <c r="V40" s="115" t="e">
        <f t="shared" si="24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 t="e">
        <f>ΙΣ!D41*parameter!$I$20+'ΙΣ (2)'!D41*parameter!$I$21+'ΙΣ (3)'!D41*parameter!$I$22+'ΙΣ (4)'!D41*parameter!$I$23+'ΙΣ (5)'!D41*parameter!$I$24+'ΙΣ (6)'!D41*parameter!$I$25+'ΙΣ (7)'!D41*parameter!$I$26+'ΙΣ (8)'!D41*parameter!$I$27+'ΙΣ (9)'!D41*parameter!$I$28+'ΙΣ (10)'!D41*parameter!$I$29</f>
        <v>#DIV/0!</v>
      </c>
      <c r="E41" s="115" t="e">
        <f t="shared" si="15"/>
        <v>#DIV/0!</v>
      </c>
      <c r="F41" s="115" t="e">
        <f t="shared" si="16"/>
        <v>#DIV/0!</v>
      </c>
      <c r="G41" s="115" t="e">
        <f t="shared" si="25"/>
        <v>#DIV/0!</v>
      </c>
      <c r="H41" s="31" t="e">
        <f>ΙΣ!H41*parameter!$I$20+'ΙΣ (2)'!H41*parameter!$I$21+'ΙΣ (3)'!H41*parameter!$I$22+'ΙΣ (4)'!H41*parameter!$I$23+'ΙΣ (5)'!H41*parameter!$I$24+'ΙΣ (6)'!H41*parameter!$I$25+'ΙΣ (7)'!H41*parameter!$I$26+'ΙΣ (8)'!H41*parameter!$I$27+'ΙΣ (9)'!H41*parameter!$I$28+'ΙΣ (10)'!H41*parameter!$I$29</f>
        <v>#DIV/0!</v>
      </c>
      <c r="I41" s="115" t="e">
        <f t="shared" si="17"/>
        <v>#DIV/0!</v>
      </c>
      <c r="J41" s="115" t="e">
        <f t="shared" si="18"/>
        <v>#DIV/0!</v>
      </c>
      <c r="K41" s="115" t="e">
        <f t="shared" si="26"/>
        <v>#DIV/0!</v>
      </c>
      <c r="L41" s="31" t="e">
        <f>ΙΣ!L41*parameter!$I$20+'ΙΣ (2)'!L41*parameter!$I$21+'ΙΣ (3)'!L41*parameter!$I$22+'ΙΣ (4)'!L41*parameter!$I$23+'ΙΣ (5)'!L41*parameter!$I$24+'ΙΣ (6)'!L41*parameter!$I$25+'ΙΣ (7)'!L41*parameter!$I$26+'ΙΣ (8)'!L41*parameter!$I$27+'ΙΣ (9)'!L41*parameter!$I$28+'ΙΣ (10)'!L41*parameter!$I$29</f>
        <v>#DIV/0!</v>
      </c>
      <c r="M41" s="115" t="e">
        <f t="shared" si="19"/>
        <v>#DIV/0!</v>
      </c>
      <c r="N41" s="115" t="e">
        <f t="shared" si="20"/>
        <v>#DIV/0!</v>
      </c>
      <c r="O41" s="115" t="e">
        <f t="shared" si="27"/>
        <v>#DIV/0!</v>
      </c>
      <c r="P41" s="31" t="e">
        <f>ΙΣ!P41*parameter!$I$20+'ΙΣ (2)'!P41*parameter!$I$21+'ΙΣ (3)'!P41*parameter!$I$22+'ΙΣ (4)'!P41*parameter!$I$23+'ΙΣ (5)'!P41*parameter!$I$24+'ΙΣ (6)'!P41*parameter!$I$25+'ΙΣ (7)'!P41*parameter!$I$26+'ΙΣ (8)'!P41*parameter!$I$27+'ΙΣ (9)'!P41*parameter!$I$28+'ΙΣ (10)'!P41*parameter!$I$29</f>
        <v>#DIV/0!</v>
      </c>
      <c r="Q41" s="115" t="e">
        <f t="shared" si="21"/>
        <v>#DIV/0!</v>
      </c>
      <c r="R41" s="115" t="e">
        <f t="shared" si="22"/>
        <v>#DIV/0!</v>
      </c>
      <c r="S41" s="115" t="e">
        <f t="shared" si="28"/>
        <v>#DIV/0!</v>
      </c>
      <c r="T41" s="31" t="e">
        <f>ΙΣ!T41*parameter!$I$20+'ΙΣ (2)'!T41*parameter!$I$21+'ΙΣ (3)'!T41*parameter!$I$22+'ΙΣ (4)'!T41*parameter!$I$23+'ΙΣ (5)'!T41*parameter!$I$24+'ΙΣ (6)'!T41*parameter!$I$25+'ΙΣ (7)'!T41*parameter!$I$26+'ΙΣ (8)'!T41*parameter!$I$27+'ΙΣ (9)'!T41*parameter!$I$28+'ΙΣ (10)'!T41*parameter!$I$29</f>
        <v>#DIV/0!</v>
      </c>
      <c r="U41" s="115" t="e">
        <f t="shared" si="23"/>
        <v>#DIV/0!</v>
      </c>
      <c r="V41" s="115" t="e">
        <f t="shared" si="24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 t="e">
        <f>ΙΣ!D42*parameter!$I$20+'ΙΣ (2)'!D42*parameter!$I$21+'ΙΣ (3)'!D42*parameter!$I$22+'ΙΣ (4)'!D42*parameter!$I$23+'ΙΣ (5)'!D42*parameter!$I$24+'ΙΣ (6)'!D42*parameter!$I$25+'ΙΣ (7)'!D42*parameter!$I$26+'ΙΣ (8)'!D42*parameter!$I$27+'ΙΣ (9)'!D42*parameter!$I$28+'ΙΣ (10)'!D42*parameter!$I$29</f>
        <v>#DIV/0!</v>
      </c>
      <c r="E42" s="115" t="e">
        <f t="shared" si="15"/>
        <v>#DIV/0!</v>
      </c>
      <c r="F42" s="115" t="e">
        <f t="shared" si="16"/>
        <v>#DIV/0!</v>
      </c>
      <c r="G42" s="115" t="e">
        <f t="shared" si="25"/>
        <v>#DIV/0!</v>
      </c>
      <c r="H42" s="31" t="e">
        <f>ΙΣ!H42*parameter!$I$20+'ΙΣ (2)'!H42*parameter!$I$21+'ΙΣ (3)'!H42*parameter!$I$22+'ΙΣ (4)'!H42*parameter!$I$23+'ΙΣ (5)'!H42*parameter!$I$24+'ΙΣ (6)'!H42*parameter!$I$25+'ΙΣ (7)'!H42*parameter!$I$26+'ΙΣ (8)'!H42*parameter!$I$27+'ΙΣ (9)'!H42*parameter!$I$28+'ΙΣ (10)'!H42*parameter!$I$29</f>
        <v>#DIV/0!</v>
      </c>
      <c r="I42" s="115" t="e">
        <f t="shared" si="17"/>
        <v>#DIV/0!</v>
      </c>
      <c r="J42" s="115" t="e">
        <f t="shared" si="18"/>
        <v>#DIV/0!</v>
      </c>
      <c r="K42" s="115" t="e">
        <f t="shared" si="26"/>
        <v>#DIV/0!</v>
      </c>
      <c r="L42" s="31" t="e">
        <f>ΙΣ!L42*parameter!$I$20+'ΙΣ (2)'!L42*parameter!$I$21+'ΙΣ (3)'!L42*parameter!$I$22+'ΙΣ (4)'!L42*parameter!$I$23+'ΙΣ (5)'!L42*parameter!$I$24+'ΙΣ (6)'!L42*parameter!$I$25+'ΙΣ (7)'!L42*parameter!$I$26+'ΙΣ (8)'!L42*parameter!$I$27+'ΙΣ (9)'!L42*parameter!$I$28+'ΙΣ (10)'!L42*parameter!$I$29</f>
        <v>#DIV/0!</v>
      </c>
      <c r="M42" s="115" t="e">
        <f t="shared" si="19"/>
        <v>#DIV/0!</v>
      </c>
      <c r="N42" s="115" t="e">
        <f t="shared" si="20"/>
        <v>#DIV/0!</v>
      </c>
      <c r="O42" s="115" t="e">
        <f t="shared" si="27"/>
        <v>#DIV/0!</v>
      </c>
      <c r="P42" s="31" t="e">
        <f>ΙΣ!P42*parameter!$I$20+'ΙΣ (2)'!P42*parameter!$I$21+'ΙΣ (3)'!P42*parameter!$I$22+'ΙΣ (4)'!P42*parameter!$I$23+'ΙΣ (5)'!P42*parameter!$I$24+'ΙΣ (6)'!P42*parameter!$I$25+'ΙΣ (7)'!P42*parameter!$I$26+'ΙΣ (8)'!P42*parameter!$I$27+'ΙΣ (9)'!P42*parameter!$I$28+'ΙΣ (10)'!P42*parameter!$I$29</f>
        <v>#DIV/0!</v>
      </c>
      <c r="Q42" s="115" t="e">
        <f t="shared" si="21"/>
        <v>#DIV/0!</v>
      </c>
      <c r="R42" s="115" t="e">
        <f t="shared" si="22"/>
        <v>#DIV/0!</v>
      </c>
      <c r="S42" s="115" t="e">
        <f t="shared" si="28"/>
        <v>#DIV/0!</v>
      </c>
      <c r="T42" s="31" t="e">
        <f>ΙΣ!T42*parameter!$I$20+'ΙΣ (2)'!T42*parameter!$I$21+'ΙΣ (3)'!T42*parameter!$I$22+'ΙΣ (4)'!T42*parameter!$I$23+'ΙΣ (5)'!T42*parameter!$I$24+'ΙΣ (6)'!T42*parameter!$I$25+'ΙΣ (7)'!T42*parameter!$I$26+'ΙΣ (8)'!T42*parameter!$I$27+'ΙΣ (9)'!T42*parameter!$I$28+'ΙΣ (10)'!T42*parameter!$I$29</f>
        <v>#DIV/0!</v>
      </c>
      <c r="U42" s="115" t="e">
        <f t="shared" si="23"/>
        <v>#DIV/0!</v>
      </c>
      <c r="V42" s="115" t="e">
        <f t="shared" si="24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 t="e">
        <f>ΙΣ!D43*parameter!$I$20+'ΙΣ (2)'!D43*parameter!$I$21+'ΙΣ (3)'!D43*parameter!$I$22+'ΙΣ (4)'!D43*parameter!$I$23+'ΙΣ (5)'!D43*parameter!$I$24+'ΙΣ (6)'!D43*parameter!$I$25+'ΙΣ (7)'!D43*parameter!$I$26+'ΙΣ (8)'!D43*parameter!$I$27+'ΙΣ (9)'!D43*parameter!$I$28+'ΙΣ (10)'!D43*parameter!$I$29</f>
        <v>#DIV/0!</v>
      </c>
      <c r="E43" s="116" t="e">
        <f t="shared" si="15"/>
        <v>#DIV/0!</v>
      </c>
      <c r="F43" s="116" t="e">
        <f t="shared" si="16"/>
        <v>#DIV/0!</v>
      </c>
      <c r="G43" s="116" t="e">
        <f>D43/D$44</f>
        <v>#DIV/0!</v>
      </c>
      <c r="H43" s="102" t="e">
        <f>ΙΣ!H43*parameter!$I$20+'ΙΣ (2)'!H43*parameter!$I$21+'ΙΣ (3)'!H43*parameter!$I$22+'ΙΣ (4)'!H43*parameter!$I$23+'ΙΣ (5)'!H43*parameter!$I$24+'ΙΣ (6)'!H43*parameter!$I$25+'ΙΣ (7)'!H43*parameter!$I$26+'ΙΣ (8)'!H43*parameter!$I$27+'ΙΣ (9)'!H43*parameter!$I$28+'ΙΣ (10)'!H43*parameter!$I$29</f>
        <v>#DIV/0!</v>
      </c>
      <c r="I43" s="116" t="e">
        <f t="shared" si="17"/>
        <v>#DIV/0!</v>
      </c>
      <c r="J43" s="116" t="e">
        <f t="shared" si="18"/>
        <v>#DIV/0!</v>
      </c>
      <c r="K43" s="116" t="e">
        <f>H43/$H$44</f>
        <v>#DIV/0!</v>
      </c>
      <c r="L43" s="102" t="e">
        <f>ΙΣ!L43*parameter!$I$20+'ΙΣ (2)'!L43*parameter!$I$21+'ΙΣ (3)'!L43*parameter!$I$22+'ΙΣ (4)'!L43*parameter!$I$23+'ΙΣ (5)'!L43*parameter!$I$24+'ΙΣ (6)'!L43*parameter!$I$25+'ΙΣ (7)'!L43*parameter!$I$26+'ΙΣ (8)'!L43*parameter!$I$27+'ΙΣ (9)'!L43*parameter!$I$28+'ΙΣ (10)'!L43*parameter!$I$29</f>
        <v>#DIV/0!</v>
      </c>
      <c r="M43" s="116" t="e">
        <f t="shared" si="19"/>
        <v>#DIV/0!</v>
      </c>
      <c r="N43" s="116" t="e">
        <f t="shared" si="20"/>
        <v>#DIV/0!</v>
      </c>
      <c r="O43" s="116" t="e">
        <f>L43/L$44</f>
        <v>#DIV/0!</v>
      </c>
      <c r="P43" s="102" t="e">
        <f>ΙΣ!P43*parameter!$I$20+'ΙΣ (2)'!P43*parameter!$I$21+'ΙΣ (3)'!P43*parameter!$I$22+'ΙΣ (4)'!P43*parameter!$I$23+'ΙΣ (5)'!P43*parameter!$I$24+'ΙΣ (6)'!P43*parameter!$I$25+'ΙΣ (7)'!P43*parameter!$I$26+'ΙΣ (8)'!P43*parameter!$I$27+'ΙΣ (9)'!P43*parameter!$I$28+'ΙΣ (10)'!P43*parameter!$I$29</f>
        <v>#DIV/0!</v>
      </c>
      <c r="Q43" s="116" t="e">
        <f t="shared" si="21"/>
        <v>#DIV/0!</v>
      </c>
      <c r="R43" s="116" t="e">
        <f t="shared" si="22"/>
        <v>#DIV/0!</v>
      </c>
      <c r="S43" s="116" t="e">
        <f>P43/P$44</f>
        <v>#DIV/0!</v>
      </c>
      <c r="T43" s="102" t="e">
        <f>ΙΣ!T43*parameter!$I$20+'ΙΣ (2)'!T43*parameter!$I$21+'ΙΣ (3)'!T43*parameter!$I$22+'ΙΣ (4)'!T43*parameter!$I$23+'ΙΣ (5)'!T43*parameter!$I$24+'ΙΣ (6)'!T43*parameter!$I$25+'ΙΣ (7)'!T43*parameter!$I$26+'ΙΣ (8)'!T43*parameter!$I$27+'ΙΣ (9)'!T43*parameter!$I$28+'ΙΣ (10)'!T43*parameter!$I$29</f>
        <v>#DIV/0!</v>
      </c>
      <c r="U43" s="116" t="e">
        <f t="shared" si="23"/>
        <v>#DIV/0!</v>
      </c>
      <c r="V43" s="116" t="e">
        <f t="shared" si="24"/>
        <v>#DIV/0!</v>
      </c>
      <c r="W43" s="116" t="e">
        <f>T43/T$44</f>
        <v>#DIV/0!</v>
      </c>
    </row>
    <row r="44" spans="1:23" ht="18.75" customHeight="1" thickBot="1">
      <c r="A44" s="35" t="s">
        <v>85</v>
      </c>
      <c r="B44" s="36"/>
      <c r="C44" s="37"/>
      <c r="D44" s="88" t="e">
        <f>ΙΣ!D44*parameter!$I$20+'ΙΣ (2)'!D44*parameter!$I$21+'ΙΣ (3)'!D44*parameter!$I$22+'ΙΣ (4)'!D44*parameter!$I$23+'ΙΣ (5)'!D44*parameter!$I$24+'ΙΣ (6)'!D44*parameter!$I$25+'ΙΣ (7)'!D44*parameter!$I$26+'ΙΣ (8)'!D44*parameter!$I$27+'ΙΣ (9)'!D44*parameter!$I$28+'ΙΣ (10)'!D44*parameter!$I$29</f>
        <v>#DIV/0!</v>
      </c>
      <c r="E44" s="117" t="e">
        <f t="shared" si="15"/>
        <v>#DIV/0!</v>
      </c>
      <c r="F44" s="117" t="e">
        <f t="shared" si="16"/>
        <v>#DIV/0!</v>
      </c>
      <c r="G44" s="117" t="e">
        <f>D44/D$44</f>
        <v>#DIV/0!</v>
      </c>
      <c r="H44" s="88" t="e">
        <f>ΙΣ!H44*parameter!$I$20+'ΙΣ (2)'!H44*parameter!$I$21+'ΙΣ (3)'!H44*parameter!$I$22+'ΙΣ (4)'!H44*parameter!$I$23+'ΙΣ (5)'!H44*parameter!$I$24+'ΙΣ (6)'!H44*parameter!$I$25+'ΙΣ (7)'!H44*parameter!$I$26+'ΙΣ (8)'!H44*parameter!$I$27+'ΙΣ (9)'!H44*parameter!$I$28+'ΙΣ (10)'!H44*parameter!$I$29</f>
        <v>#DIV/0!</v>
      </c>
      <c r="I44" s="117" t="e">
        <f t="shared" si="17"/>
        <v>#DIV/0!</v>
      </c>
      <c r="J44" s="117" t="e">
        <f t="shared" si="18"/>
        <v>#DIV/0!</v>
      </c>
      <c r="K44" s="117" t="e">
        <f>H44/$H$44</f>
        <v>#DIV/0!</v>
      </c>
      <c r="L44" s="88" t="e">
        <f>ΙΣ!L44*parameter!$I$20+'ΙΣ (2)'!L44*parameter!$I$21+'ΙΣ (3)'!L44*parameter!$I$22+'ΙΣ (4)'!L44*parameter!$I$23+'ΙΣ (5)'!L44*parameter!$I$24+'ΙΣ (6)'!L44*parameter!$I$25+'ΙΣ (7)'!L44*parameter!$I$26+'ΙΣ (8)'!L44*parameter!$I$27+'ΙΣ (9)'!L44*parameter!$I$28+'ΙΣ (10)'!L44*parameter!$I$29</f>
        <v>#DIV/0!</v>
      </c>
      <c r="M44" s="117" t="e">
        <f t="shared" si="19"/>
        <v>#DIV/0!</v>
      </c>
      <c r="N44" s="117" t="e">
        <f t="shared" si="20"/>
        <v>#DIV/0!</v>
      </c>
      <c r="O44" s="117" t="e">
        <f>L44/L$44</f>
        <v>#DIV/0!</v>
      </c>
      <c r="P44" s="88" t="e">
        <f>ΙΣ!P44*parameter!$I$20+'ΙΣ (2)'!P44*parameter!$I$21+'ΙΣ (3)'!P44*parameter!$I$22+'ΙΣ (4)'!P44*parameter!$I$23+'ΙΣ (5)'!P44*parameter!$I$24+'ΙΣ (6)'!P44*parameter!$I$25+'ΙΣ (7)'!P44*parameter!$I$26+'ΙΣ (8)'!P44*parameter!$I$27+'ΙΣ (9)'!P44*parameter!$I$28+'ΙΣ (10)'!P44*parameter!$I$29</f>
        <v>#DIV/0!</v>
      </c>
      <c r="Q44" s="117" t="e">
        <f t="shared" si="21"/>
        <v>#DIV/0!</v>
      </c>
      <c r="R44" s="117" t="e">
        <f t="shared" si="22"/>
        <v>#DIV/0!</v>
      </c>
      <c r="S44" s="117" t="e">
        <f>P44/P$44</f>
        <v>#DIV/0!</v>
      </c>
      <c r="T44" s="88" t="e">
        <f>ΙΣ!T44*parameter!$I$20+'ΙΣ (2)'!T44*parameter!$I$21+'ΙΣ (3)'!T44*parameter!$I$22+'ΙΣ (4)'!T44*parameter!$I$23+'ΙΣ (5)'!T44*parameter!$I$24+'ΙΣ (6)'!T44*parameter!$I$25+'ΙΣ (7)'!T44*parameter!$I$26+'ΙΣ (8)'!T44*parameter!$I$27+'ΙΣ (9)'!T44*parameter!$I$28+'ΙΣ (10)'!T44*parameter!$I$29</f>
        <v>#DIV/0!</v>
      </c>
      <c r="U44" s="117" t="e">
        <f t="shared" si="23"/>
        <v>#DIV/0!</v>
      </c>
      <c r="V44" s="117" t="e">
        <f t="shared" si="24"/>
        <v>#DIV/0!</v>
      </c>
      <c r="W44" s="117" t="e">
        <f>T44/T$44</f>
        <v>#DIV/0!</v>
      </c>
    </row>
    <row r="46" spans="1:23" s="18" customFormat="1" ht="12.75">
      <c r="A46" s="18" t="s">
        <v>45</v>
      </c>
      <c r="D46" s="103" t="e">
        <f>D24-D44</f>
        <v>#DIV/0!</v>
      </c>
      <c r="E46" s="119"/>
      <c r="F46" s="119"/>
      <c r="G46" s="119"/>
      <c r="H46" s="103" t="e">
        <f>H24-H44</f>
        <v>#DIV/0!</v>
      </c>
      <c r="I46" s="119"/>
      <c r="J46" s="119"/>
      <c r="K46" s="119"/>
      <c r="L46" s="103" t="e">
        <f>L24-L44</f>
        <v>#DIV/0!</v>
      </c>
      <c r="M46" s="119"/>
      <c r="N46" s="119"/>
      <c r="O46" s="119"/>
      <c r="P46" s="103" t="e">
        <f>P24-P44</f>
        <v>#DIV/0!</v>
      </c>
      <c r="Q46" s="119"/>
      <c r="R46" s="119"/>
      <c r="S46" s="119"/>
      <c r="T46" s="103" t="e">
        <f>T24-T44</f>
        <v>#DIV/0!</v>
      </c>
      <c r="U46" s="119"/>
      <c r="V46" s="119"/>
      <c r="W46" s="119"/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50" zoomScaleNormal="50" zoomScalePageLayoutView="0" workbookViewId="0" topLeftCell="N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0" customHeight="1" thickBot="1">
      <c r="A1" s="231" t="str">
        <f>"ΠΡΟΤΥΠΗ ("&amp;parameter!D19&amp;")"</f>
        <v>ΠΡΟΤΥΠΗ (Καθαρά Κέρδη)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 t="e">
        <f>ΙΣ!D5*parameter!$M$20+'ΙΣ (2)'!D5*parameter!$M$21+'ΙΣ (3)'!D5*parameter!$M$22+'ΙΣ (4)'!D5*parameter!$M$23+'ΙΣ (5)'!D5*parameter!$M$24+'ΙΣ (6)'!D5*parameter!$M$25+'ΙΣ (7)'!D5*parameter!$M$26+'ΙΣ (8)'!D5*parameter!$M$27+'ΙΣ (9)'!D5*parameter!$M$28+'ΙΣ (10)'!D5*parameter!$M$29</f>
        <v>#DIV/0!</v>
      </c>
      <c r="E5" s="108" t="e">
        <f aca="true" t="shared" si="0" ref="E5:E24">(D5-D5)/$D5</f>
        <v>#DIV/0!</v>
      </c>
      <c r="F5" s="108" t="e">
        <f aca="true" t="shared" si="1" ref="F5:F24">(D5-D5)/$D5</f>
        <v>#DIV/0!</v>
      </c>
      <c r="G5" s="108" t="e">
        <f>D5/D$24</f>
        <v>#DIV/0!</v>
      </c>
      <c r="H5" s="10" t="e">
        <f>ΙΣ!H5*parameter!$M$20+'ΙΣ (2)'!H5*parameter!$M$21+'ΙΣ (3)'!H5*parameter!$M$22+'ΙΣ (4)'!H5*parameter!$M$23+'ΙΣ (5)'!H5*parameter!$M$24+'ΙΣ (6)'!H5*parameter!$M$25+'ΙΣ (7)'!H5*parameter!$M$26+'ΙΣ (8)'!H5*parameter!$M$27+'ΙΣ (9)'!H5*parameter!$M$28+'ΙΣ (10)'!H5*parameter!$M$29</f>
        <v>#DIV/0!</v>
      </c>
      <c r="I5" s="108" t="e">
        <f>(H5-$D5)/$D5</f>
        <v>#DIV/0!</v>
      </c>
      <c r="J5" s="108" t="e">
        <f aca="true" t="shared" si="2" ref="J5:J24">(H5-D5)/D5</f>
        <v>#DIV/0!</v>
      </c>
      <c r="K5" s="108" t="e">
        <f aca="true" t="shared" si="3" ref="K5:K24">H5/H$24</f>
        <v>#DIV/0!</v>
      </c>
      <c r="L5" s="10" t="e">
        <f>ΙΣ!L5*parameter!$M$20+'ΙΣ (2)'!L5*parameter!$M$21+'ΙΣ (3)'!L5*parameter!$M$22+'ΙΣ (4)'!L5*parameter!$M$23+'ΙΣ (5)'!L5*parameter!$M$24+'ΙΣ (6)'!L5*parameter!$M$25+'ΙΣ (7)'!L5*parameter!$M$26+'ΙΣ (8)'!L5*parameter!$M$27+'ΙΣ (9)'!L5*parameter!$M$28+'ΙΣ (10)'!L5*parameter!$M$29</f>
        <v>#DIV/0!</v>
      </c>
      <c r="M5" s="108" t="e">
        <f aca="true" t="shared" si="4" ref="M5:M24">(L5-$D5)/$D5</f>
        <v>#DIV/0!</v>
      </c>
      <c r="N5" s="108" t="e">
        <f aca="true" t="shared" si="5" ref="N5:N24">(L5-H5)/H5</f>
        <v>#DIV/0!</v>
      </c>
      <c r="O5" s="108" t="e">
        <f aca="true" t="shared" si="6" ref="O5:O24">L5/L$24</f>
        <v>#DIV/0!</v>
      </c>
      <c r="P5" s="10" t="e">
        <f>ΙΣ!P5*parameter!$M$20+'ΙΣ (2)'!P5*parameter!$M$21+'ΙΣ (3)'!P5*parameter!$M$22+'ΙΣ (4)'!P5*parameter!$M$23+'ΙΣ (5)'!P5*parameter!$M$24+'ΙΣ (6)'!P5*parameter!$M$25+'ΙΣ (7)'!P5*parameter!$M$26+'ΙΣ (8)'!P5*parameter!$M$27+'ΙΣ (9)'!P5*parameter!$M$28+'ΙΣ (10)'!P5*parameter!$M$29</f>
        <v>#DIV/0!</v>
      </c>
      <c r="Q5" s="108" t="e">
        <f aca="true" t="shared" si="7" ref="Q5:Q24">(P5-$D5)/$D5</f>
        <v>#DIV/0!</v>
      </c>
      <c r="R5" s="108" t="e">
        <f aca="true" t="shared" si="8" ref="R5:R24">(P5-L5)/L5</f>
        <v>#DIV/0!</v>
      </c>
      <c r="S5" s="108" t="e">
        <f aca="true" t="shared" si="9" ref="S5:S24">P5/P$24</f>
        <v>#DIV/0!</v>
      </c>
      <c r="T5" s="10" t="e">
        <f>ΙΣ!T5*parameter!$M$20+'ΙΣ (2)'!T5*parameter!$M$21+'ΙΣ (3)'!T5*parameter!$M$22+'ΙΣ (4)'!T5*parameter!$M$23+'ΙΣ (5)'!T5*parameter!$M$24+'ΙΣ (6)'!T5*parameter!$M$25+'ΙΣ (7)'!T5*parameter!$M$26+'ΙΣ (8)'!T5*parameter!$M$27+'ΙΣ (9)'!T5*parameter!$M$28+'ΙΣ (10)'!T5*parameter!$M$29</f>
        <v>#DIV/0!</v>
      </c>
      <c r="U5" s="108" t="e">
        <f aca="true" t="shared" si="10" ref="U5:U24">(T5-$D5)/$D5</f>
        <v>#DIV/0!</v>
      </c>
      <c r="V5" s="108" t="e">
        <f aca="true" t="shared" si="11" ref="V5:V24">(T5-P5)/P5</f>
        <v>#DIV/0!</v>
      </c>
      <c r="W5" s="108" t="e">
        <f aca="true" t="shared" si="12" ref="W5:W24">T5/T$24</f>
        <v>#DIV/0!</v>
      </c>
    </row>
    <row r="6" spans="1:24" ht="16.5" customHeight="1">
      <c r="A6" s="12" t="s">
        <v>5</v>
      </c>
      <c r="B6" s="13"/>
      <c r="C6" s="13" t="s">
        <v>6</v>
      </c>
      <c r="D6" s="14" t="e">
        <f>ΙΣ!D6*parameter!$M$20+'ΙΣ (2)'!D6*parameter!$M$21+'ΙΣ (3)'!D6*parameter!$M$22+'ΙΣ (4)'!D6*parameter!$M$23+'ΙΣ (5)'!D6*parameter!$M$24+'ΙΣ (6)'!D6*parameter!$M$25+'ΙΣ (7)'!D6*parameter!$M$26+'ΙΣ (8)'!D6*parameter!$M$27+'ΙΣ (9)'!D6*parameter!$M$28+'ΙΣ (10)'!D6*parameter!$M$29</f>
        <v>#DIV/0!</v>
      </c>
      <c r="E6" s="109" t="e">
        <f t="shared" si="0"/>
        <v>#DIV/0!</v>
      </c>
      <c r="F6" s="109" t="e">
        <f t="shared" si="1"/>
        <v>#DIV/0!</v>
      </c>
      <c r="G6" s="109" t="e">
        <f>D6/D$24</f>
        <v>#DIV/0!</v>
      </c>
      <c r="H6" s="14" t="e">
        <f>ΙΣ!H6*parameter!$M$20+'ΙΣ (2)'!H6*parameter!$M$21+'ΙΣ (3)'!H6*parameter!$M$22+'ΙΣ (4)'!H6*parameter!$M$23+'ΙΣ (5)'!H6*parameter!$M$24+'ΙΣ (6)'!H6*parameter!$M$25+'ΙΣ (7)'!H6*parameter!$M$26+'ΙΣ (8)'!H6*parameter!$M$27+'ΙΣ (9)'!H6*parameter!$M$28+'ΙΣ (10)'!H6*parameter!$M$29</f>
        <v>#DIV/0!</v>
      </c>
      <c r="I6" s="109" t="e">
        <f>(H6-$D6)/$D6</f>
        <v>#DIV/0!</v>
      </c>
      <c r="J6" s="109" t="e">
        <f t="shared" si="2"/>
        <v>#DIV/0!</v>
      </c>
      <c r="K6" s="109" t="e">
        <f t="shared" si="3"/>
        <v>#DIV/0!</v>
      </c>
      <c r="L6" s="14" t="e">
        <f>ΙΣ!L6*parameter!$M$20+'ΙΣ (2)'!L6*parameter!$M$21+'ΙΣ (3)'!L6*parameter!$M$22+'ΙΣ (4)'!L6*parameter!$M$23+'ΙΣ (5)'!L6*parameter!$M$24+'ΙΣ (6)'!L6*parameter!$M$25+'ΙΣ (7)'!L6*parameter!$M$26+'ΙΣ (8)'!L6*parameter!$M$27+'ΙΣ (9)'!L6*parameter!$M$28+'ΙΣ (10)'!L6*parameter!$M$29</f>
        <v>#DIV/0!</v>
      </c>
      <c r="M6" s="109" t="e">
        <f t="shared" si="4"/>
        <v>#DIV/0!</v>
      </c>
      <c r="N6" s="109" t="e">
        <f t="shared" si="5"/>
        <v>#DIV/0!</v>
      </c>
      <c r="O6" s="109" t="e">
        <f t="shared" si="6"/>
        <v>#DIV/0!</v>
      </c>
      <c r="P6" s="14" t="e">
        <f>ΙΣ!P6*parameter!$M$20+'ΙΣ (2)'!P6*parameter!$M$21+'ΙΣ (3)'!P6*parameter!$M$22+'ΙΣ (4)'!P6*parameter!$M$23+'ΙΣ (5)'!P6*parameter!$M$24+'ΙΣ (6)'!P6*parameter!$M$25+'ΙΣ (7)'!P6*parameter!$M$26+'ΙΣ (8)'!P6*parameter!$M$27+'ΙΣ (9)'!P6*parameter!$M$28+'ΙΣ (10)'!P6*parameter!$M$29</f>
        <v>#DIV/0!</v>
      </c>
      <c r="Q6" s="109" t="e">
        <f t="shared" si="7"/>
        <v>#DIV/0!</v>
      </c>
      <c r="R6" s="109" t="e">
        <f t="shared" si="8"/>
        <v>#DIV/0!</v>
      </c>
      <c r="S6" s="109" t="e">
        <f t="shared" si="9"/>
        <v>#DIV/0!</v>
      </c>
      <c r="T6" s="14" t="e">
        <f>ΙΣ!T6*parameter!$M$20+'ΙΣ (2)'!T6*parameter!$M$21+'ΙΣ (3)'!T6*parameter!$M$22+'ΙΣ (4)'!T6*parameter!$M$23+'ΙΣ (5)'!T6*parameter!$M$24+'ΙΣ (6)'!T6*parameter!$M$25+'ΙΣ (7)'!T6*parameter!$M$26+'ΙΣ (8)'!T6*parameter!$M$27+'ΙΣ (9)'!T6*parameter!$M$28+'ΙΣ (10)'!T6*parameter!$M$29</f>
        <v>#DIV/0!</v>
      </c>
      <c r="U6" s="109" t="e">
        <f t="shared" si="10"/>
        <v>#DIV/0!</v>
      </c>
      <c r="V6" s="109" t="e">
        <f t="shared" si="11"/>
        <v>#DIV/0!</v>
      </c>
      <c r="W6" s="109" t="e">
        <f t="shared" si="12"/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 t="e">
        <f>ΙΣ!D7*parameter!$M$20+'ΙΣ (2)'!D7*parameter!$M$21+'ΙΣ (3)'!D7*parameter!$M$22+'ΙΣ (4)'!D7*parameter!$M$23+'ΙΣ (5)'!D7*parameter!$M$24+'ΙΣ (6)'!D7*parameter!$M$25+'ΙΣ (7)'!D7*parameter!$M$26+'ΙΣ (8)'!D7*parameter!$M$27+'ΙΣ (9)'!D7*parameter!$M$28+'ΙΣ (10)'!D7*parameter!$M$29</f>
        <v>#DIV/0!</v>
      </c>
      <c r="E7" s="110" t="e">
        <f t="shared" si="0"/>
        <v>#DIV/0!</v>
      </c>
      <c r="F7" s="110" t="e">
        <f t="shared" si="1"/>
        <v>#DIV/0!</v>
      </c>
      <c r="G7" s="110" t="e">
        <f>D7/$D$24</f>
        <v>#DIV/0!</v>
      </c>
      <c r="H7" s="85" t="e">
        <f>ΙΣ!H7*parameter!$M$20+'ΙΣ (2)'!H7*parameter!$M$21+'ΙΣ (3)'!H7*parameter!$M$22+'ΙΣ (4)'!H7*parameter!$M$23+'ΙΣ (5)'!H7*parameter!$M$24+'ΙΣ (6)'!H7*parameter!$M$25+'ΙΣ (7)'!H7*parameter!$M$26+'ΙΣ (8)'!H7*parameter!$M$27+'ΙΣ (9)'!H7*parameter!$M$28+'ΙΣ (10)'!H7*parameter!$M$29</f>
        <v>#DIV/0!</v>
      </c>
      <c r="I7" s="110" t="e">
        <f>(H7-D7)/$D7</f>
        <v>#DIV/0!</v>
      </c>
      <c r="J7" s="110" t="e">
        <f t="shared" si="2"/>
        <v>#DIV/0!</v>
      </c>
      <c r="K7" s="110" t="e">
        <f t="shared" si="3"/>
        <v>#DIV/0!</v>
      </c>
      <c r="L7" s="85" t="e">
        <f>ΙΣ!L7*parameter!$M$20+'ΙΣ (2)'!L7*parameter!$M$21+'ΙΣ (3)'!L7*parameter!$M$22+'ΙΣ (4)'!L7*parameter!$M$23+'ΙΣ (5)'!L7*parameter!$M$24+'ΙΣ (6)'!L7*parameter!$M$25+'ΙΣ (7)'!L7*parameter!$M$26+'ΙΣ (8)'!L7*parameter!$M$27+'ΙΣ (9)'!L7*parameter!$M$28+'ΙΣ (10)'!L7*parameter!$M$29</f>
        <v>#DIV/0!</v>
      </c>
      <c r="M7" s="110" t="e">
        <f t="shared" si="4"/>
        <v>#DIV/0!</v>
      </c>
      <c r="N7" s="110" t="e">
        <f t="shared" si="5"/>
        <v>#DIV/0!</v>
      </c>
      <c r="O7" s="110" t="e">
        <f t="shared" si="6"/>
        <v>#DIV/0!</v>
      </c>
      <c r="P7" s="85" t="e">
        <f>ΙΣ!P7*parameter!$M$20+'ΙΣ (2)'!P7*parameter!$M$21+'ΙΣ (3)'!P7*parameter!$M$22+'ΙΣ (4)'!P7*parameter!$M$23+'ΙΣ (5)'!P7*parameter!$M$24+'ΙΣ (6)'!P7*parameter!$M$25+'ΙΣ (7)'!P7*parameter!$M$26+'ΙΣ (8)'!P7*parameter!$M$27+'ΙΣ (9)'!P7*parameter!$M$28+'ΙΣ (10)'!P7*parameter!$M$29</f>
        <v>#DIV/0!</v>
      </c>
      <c r="Q7" s="110" t="e">
        <f t="shared" si="7"/>
        <v>#DIV/0!</v>
      </c>
      <c r="R7" s="110" t="e">
        <f t="shared" si="8"/>
        <v>#DIV/0!</v>
      </c>
      <c r="S7" s="110" t="e">
        <f t="shared" si="9"/>
        <v>#DIV/0!</v>
      </c>
      <c r="T7" s="85" t="e">
        <f>ΙΣ!T7*parameter!$M$20+'ΙΣ (2)'!T7*parameter!$M$21+'ΙΣ (3)'!T7*parameter!$M$22+'ΙΣ (4)'!T7*parameter!$M$23+'ΙΣ (5)'!T7*parameter!$M$24+'ΙΣ (6)'!T7*parameter!$M$25+'ΙΣ (7)'!T7*parameter!$M$26+'ΙΣ (8)'!T7*parameter!$M$27+'ΙΣ (9)'!T7*parameter!$M$28+'ΙΣ (10)'!T7*parameter!$M$29</f>
        <v>#DIV/0!</v>
      </c>
      <c r="U7" s="110" t="e">
        <f t="shared" si="10"/>
        <v>#DIV/0!</v>
      </c>
      <c r="V7" s="110" t="e">
        <f t="shared" si="11"/>
        <v>#DIV/0!</v>
      </c>
      <c r="W7" s="110" t="e">
        <f t="shared" si="12"/>
        <v>#DIV/0!</v>
      </c>
    </row>
    <row r="8" spans="1:23" ht="16.5" customHeight="1">
      <c r="A8" s="19" t="s">
        <v>8</v>
      </c>
      <c r="B8" s="20" t="s">
        <v>9</v>
      </c>
      <c r="C8" s="21"/>
      <c r="D8" s="22" t="e">
        <f>ΙΣ!D8*parameter!$M$20+'ΙΣ (2)'!D8*parameter!$M$21+'ΙΣ (3)'!D8*parameter!$M$22+'ΙΣ (4)'!D8*parameter!$M$23+'ΙΣ (5)'!D8*parameter!$M$24+'ΙΣ (6)'!D8*parameter!$M$25+'ΙΣ (7)'!D8*parameter!$M$26+'ΙΣ (8)'!D8*parameter!$M$27+'ΙΣ (9)'!D8*parameter!$M$28+'ΙΣ (10)'!D8*parameter!$M$29</f>
        <v>#DIV/0!</v>
      </c>
      <c r="E8" s="111" t="e">
        <f t="shared" si="0"/>
        <v>#DIV/0!</v>
      </c>
      <c r="F8" s="111" t="e">
        <f t="shared" si="1"/>
        <v>#DIV/0!</v>
      </c>
      <c r="G8" s="111" t="e">
        <f>D8/D$24</f>
        <v>#DIV/0!</v>
      </c>
      <c r="H8" s="22" t="e">
        <f>ΙΣ!H8*parameter!$M$20+'ΙΣ (2)'!H8*parameter!$M$21+'ΙΣ (3)'!H8*parameter!$M$22+'ΙΣ (4)'!H8*parameter!$M$23+'ΙΣ (5)'!H8*parameter!$M$24+'ΙΣ (6)'!H8*parameter!$M$25+'ΙΣ (7)'!H8*parameter!$M$26+'ΙΣ (8)'!H8*parameter!$M$27+'ΙΣ (9)'!H8*parameter!$M$28+'ΙΣ (10)'!H8*parameter!$M$29</f>
        <v>#DIV/0!</v>
      </c>
      <c r="I8" s="111" t="e">
        <f>(H8-$D8)/$D8</f>
        <v>#DIV/0!</v>
      </c>
      <c r="J8" s="111" t="e">
        <f t="shared" si="2"/>
        <v>#DIV/0!</v>
      </c>
      <c r="K8" s="111" t="e">
        <f t="shared" si="3"/>
        <v>#DIV/0!</v>
      </c>
      <c r="L8" s="22" t="e">
        <f>ΙΣ!L8*parameter!$M$20+'ΙΣ (2)'!L8*parameter!$M$21+'ΙΣ (3)'!L8*parameter!$M$22+'ΙΣ (4)'!L8*parameter!$M$23+'ΙΣ (5)'!L8*parameter!$M$24+'ΙΣ (6)'!L8*parameter!$M$25+'ΙΣ (7)'!L8*parameter!$M$26+'ΙΣ (8)'!L8*parameter!$M$27+'ΙΣ (9)'!L8*parameter!$M$28+'ΙΣ (10)'!L8*parameter!$M$29</f>
        <v>#DIV/0!</v>
      </c>
      <c r="M8" s="111" t="e">
        <f t="shared" si="4"/>
        <v>#DIV/0!</v>
      </c>
      <c r="N8" s="111" t="e">
        <f t="shared" si="5"/>
        <v>#DIV/0!</v>
      </c>
      <c r="O8" s="111" t="e">
        <f t="shared" si="6"/>
        <v>#DIV/0!</v>
      </c>
      <c r="P8" s="22" t="e">
        <f>ΙΣ!P8*parameter!$M$20+'ΙΣ (2)'!P8*parameter!$M$21+'ΙΣ (3)'!P8*parameter!$M$22+'ΙΣ (4)'!P8*parameter!$M$23+'ΙΣ (5)'!P8*parameter!$M$24+'ΙΣ (6)'!P8*parameter!$M$25+'ΙΣ (7)'!P8*parameter!$M$26+'ΙΣ (8)'!P8*parameter!$M$27+'ΙΣ (9)'!P8*parameter!$M$28+'ΙΣ (10)'!P8*parameter!$M$29</f>
        <v>#DIV/0!</v>
      </c>
      <c r="Q8" s="111" t="e">
        <f t="shared" si="7"/>
        <v>#DIV/0!</v>
      </c>
      <c r="R8" s="111" t="e">
        <f t="shared" si="8"/>
        <v>#DIV/0!</v>
      </c>
      <c r="S8" s="111" t="e">
        <f t="shared" si="9"/>
        <v>#DIV/0!</v>
      </c>
      <c r="T8" s="22" t="e">
        <f>ΙΣ!T8*parameter!$M$20+'ΙΣ (2)'!T8*parameter!$M$21+'ΙΣ (3)'!T8*parameter!$M$22+'ΙΣ (4)'!T8*parameter!$M$23+'ΙΣ (5)'!T8*parameter!$M$24+'ΙΣ (6)'!T8*parameter!$M$25+'ΙΣ (7)'!T8*parameter!$M$26+'ΙΣ (8)'!T8*parameter!$M$27+'ΙΣ (9)'!T8*parameter!$M$28+'ΙΣ (10)'!T8*parameter!$M$29</f>
        <v>#DIV/0!</v>
      </c>
      <c r="U8" s="111" t="e">
        <f t="shared" si="10"/>
        <v>#DIV/0!</v>
      </c>
      <c r="V8" s="111" t="e">
        <f t="shared" si="11"/>
        <v>#DIV/0!</v>
      </c>
      <c r="W8" s="111" t="e">
        <f t="shared" si="12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 t="e">
        <f>ΙΣ!D9*parameter!$M$20+'ΙΣ (2)'!D9*parameter!$M$21+'ΙΣ (3)'!D9*parameter!$M$22+'ΙΣ (4)'!D9*parameter!$M$23+'ΙΣ (5)'!D9*parameter!$M$24+'ΙΣ (6)'!D9*parameter!$M$25+'ΙΣ (7)'!D9*parameter!$M$26+'ΙΣ (8)'!D9*parameter!$M$27+'ΙΣ (9)'!D9*parameter!$M$28+'ΙΣ (10)'!D9*parameter!$M$29</f>
        <v>#DIV/0!</v>
      </c>
      <c r="E9" s="112" t="e">
        <f t="shared" si="0"/>
        <v>#DIV/0!</v>
      </c>
      <c r="F9" s="112" t="e">
        <f t="shared" si="1"/>
        <v>#DIV/0!</v>
      </c>
      <c r="G9" s="112" t="e">
        <f>D9/D$24</f>
        <v>#DIV/0!</v>
      </c>
      <c r="H9" s="25" t="e">
        <f>ΙΣ!H9*parameter!$M$20+'ΙΣ (2)'!H9*parameter!$M$21+'ΙΣ (3)'!H9*parameter!$M$22+'ΙΣ (4)'!H9*parameter!$M$23+'ΙΣ (5)'!H9*parameter!$M$24+'ΙΣ (6)'!H9*parameter!$M$25+'ΙΣ (7)'!H9*parameter!$M$26+'ΙΣ (8)'!H9*parameter!$M$27+'ΙΣ (9)'!H9*parameter!$M$28+'ΙΣ (10)'!H9*parameter!$M$29</f>
        <v>#DIV/0!</v>
      </c>
      <c r="I9" s="112" t="e">
        <f>(H9-$D9)/$D9</f>
        <v>#DIV/0!</v>
      </c>
      <c r="J9" s="112" t="e">
        <f t="shared" si="2"/>
        <v>#DIV/0!</v>
      </c>
      <c r="K9" s="112" t="e">
        <f t="shared" si="3"/>
        <v>#DIV/0!</v>
      </c>
      <c r="L9" s="25" t="e">
        <f>ΙΣ!L9*parameter!$M$20+'ΙΣ (2)'!L9*parameter!$M$21+'ΙΣ (3)'!L9*parameter!$M$22+'ΙΣ (4)'!L9*parameter!$M$23+'ΙΣ (5)'!L9*parameter!$M$24+'ΙΣ (6)'!L9*parameter!$M$25+'ΙΣ (7)'!L9*parameter!$M$26+'ΙΣ (8)'!L9*parameter!$M$27+'ΙΣ (9)'!L9*parameter!$M$28+'ΙΣ (10)'!L9*parameter!$M$29</f>
        <v>#DIV/0!</v>
      </c>
      <c r="M9" s="112" t="e">
        <f t="shared" si="4"/>
        <v>#DIV/0!</v>
      </c>
      <c r="N9" s="112" t="e">
        <f t="shared" si="5"/>
        <v>#DIV/0!</v>
      </c>
      <c r="O9" s="112" t="e">
        <f t="shared" si="6"/>
        <v>#DIV/0!</v>
      </c>
      <c r="P9" s="25" t="e">
        <f>ΙΣ!P9*parameter!$M$20+'ΙΣ (2)'!P9*parameter!$M$21+'ΙΣ (3)'!P9*parameter!$M$22+'ΙΣ (4)'!P9*parameter!$M$23+'ΙΣ (5)'!P9*parameter!$M$24+'ΙΣ (6)'!P9*parameter!$M$25+'ΙΣ (7)'!P9*parameter!$M$26+'ΙΣ (8)'!P9*parameter!$M$27+'ΙΣ (9)'!P9*parameter!$M$28+'ΙΣ (10)'!P9*parameter!$M$29</f>
        <v>#DIV/0!</v>
      </c>
      <c r="Q9" s="112" t="e">
        <f t="shared" si="7"/>
        <v>#DIV/0!</v>
      </c>
      <c r="R9" s="112" t="e">
        <f t="shared" si="8"/>
        <v>#DIV/0!</v>
      </c>
      <c r="S9" s="112" t="e">
        <f t="shared" si="9"/>
        <v>#DIV/0!</v>
      </c>
      <c r="T9" s="25" t="e">
        <f>ΙΣ!T9*parameter!$M$20+'ΙΣ (2)'!T9*parameter!$M$21+'ΙΣ (3)'!T9*parameter!$M$22+'ΙΣ (4)'!T9*parameter!$M$23+'ΙΣ (5)'!T9*parameter!$M$24+'ΙΣ (6)'!T9*parameter!$M$25+'ΙΣ (7)'!T9*parameter!$M$26+'ΙΣ (8)'!T9*parameter!$M$27+'ΙΣ (9)'!T9*parameter!$M$28+'ΙΣ (10)'!T9*parameter!$M$29</f>
        <v>#DIV/0!</v>
      </c>
      <c r="U9" s="112" t="e">
        <f t="shared" si="10"/>
        <v>#DIV/0!</v>
      </c>
      <c r="V9" s="112" t="e">
        <f t="shared" si="11"/>
        <v>#DIV/0!</v>
      </c>
      <c r="W9" s="112" t="e">
        <f t="shared" si="12"/>
        <v>#DIV/0!</v>
      </c>
    </row>
    <row r="10" spans="1:23" s="18" customFormat="1" ht="16.5" customHeight="1">
      <c r="A10" s="23"/>
      <c r="B10" s="26"/>
      <c r="C10" s="26" t="s">
        <v>12</v>
      </c>
      <c r="D10" s="27" t="e">
        <f>ΙΣ!D10*parameter!$M$20+'ΙΣ (2)'!D10*parameter!$M$21+'ΙΣ (3)'!D10*parameter!$M$22+'ΙΣ (4)'!D10*parameter!$M$23+'ΙΣ (5)'!D10*parameter!$M$24+'ΙΣ (6)'!D10*parameter!$M$25+'ΙΣ (7)'!D10*parameter!$M$26+'ΙΣ (8)'!D10*parameter!$M$27+'ΙΣ (9)'!D10*parameter!$M$28+'ΙΣ (10)'!D10*parameter!$M$29</f>
        <v>#DIV/0!</v>
      </c>
      <c r="E10" s="113" t="e">
        <f t="shared" si="0"/>
        <v>#DIV/0!</v>
      </c>
      <c r="F10" s="113" t="e">
        <f t="shared" si="1"/>
        <v>#DIV/0!</v>
      </c>
      <c r="G10" s="113" t="e">
        <f>D10/D$24</f>
        <v>#DIV/0!</v>
      </c>
      <c r="H10" s="27" t="e">
        <f>ΙΣ!H10*parameter!$M$20+'ΙΣ (2)'!H10*parameter!$M$21+'ΙΣ (3)'!H10*parameter!$M$22+'ΙΣ (4)'!H10*parameter!$M$23+'ΙΣ (5)'!H10*parameter!$M$24+'ΙΣ (6)'!H10*parameter!$M$25+'ΙΣ (7)'!H10*parameter!$M$26+'ΙΣ (8)'!H10*parameter!$M$27+'ΙΣ (9)'!H10*parameter!$M$28+'ΙΣ (10)'!H10*parameter!$M$29</f>
        <v>#DIV/0!</v>
      </c>
      <c r="I10" s="113" t="e">
        <f>(H10-$D10)/$D10</f>
        <v>#DIV/0!</v>
      </c>
      <c r="J10" s="113" t="e">
        <f t="shared" si="2"/>
        <v>#DIV/0!</v>
      </c>
      <c r="K10" s="113" t="e">
        <f t="shared" si="3"/>
        <v>#DIV/0!</v>
      </c>
      <c r="L10" s="27" t="e">
        <f>ΙΣ!L10*parameter!$M$20+'ΙΣ (2)'!L10*parameter!$M$21+'ΙΣ (3)'!L10*parameter!$M$22+'ΙΣ (4)'!L10*parameter!$M$23+'ΙΣ (5)'!L10*parameter!$M$24+'ΙΣ (6)'!L10*parameter!$M$25+'ΙΣ (7)'!L10*parameter!$M$26+'ΙΣ (8)'!L10*parameter!$M$27+'ΙΣ (9)'!L10*parameter!$M$28+'ΙΣ (10)'!L10*parameter!$M$29</f>
        <v>#DIV/0!</v>
      </c>
      <c r="M10" s="113" t="e">
        <f t="shared" si="4"/>
        <v>#DIV/0!</v>
      </c>
      <c r="N10" s="113" t="e">
        <f t="shared" si="5"/>
        <v>#DIV/0!</v>
      </c>
      <c r="O10" s="113" t="e">
        <f t="shared" si="6"/>
        <v>#DIV/0!</v>
      </c>
      <c r="P10" s="27" t="e">
        <f>ΙΣ!P10*parameter!$M$20+'ΙΣ (2)'!P10*parameter!$M$21+'ΙΣ (3)'!P10*parameter!$M$22+'ΙΣ (4)'!P10*parameter!$M$23+'ΙΣ (5)'!P10*parameter!$M$24+'ΙΣ (6)'!P10*parameter!$M$25+'ΙΣ (7)'!P10*parameter!$M$26+'ΙΣ (8)'!P10*parameter!$M$27+'ΙΣ (9)'!P10*parameter!$M$28+'ΙΣ (10)'!P10*parameter!$M$29</f>
        <v>#DIV/0!</v>
      </c>
      <c r="Q10" s="113" t="e">
        <f t="shared" si="7"/>
        <v>#DIV/0!</v>
      </c>
      <c r="R10" s="113" t="e">
        <f t="shared" si="8"/>
        <v>#DIV/0!</v>
      </c>
      <c r="S10" s="113" t="e">
        <f t="shared" si="9"/>
        <v>#DIV/0!</v>
      </c>
      <c r="T10" s="27" t="e">
        <f>ΙΣ!T10*parameter!$M$20+'ΙΣ (2)'!T10*parameter!$M$21+'ΙΣ (3)'!T10*parameter!$M$22+'ΙΣ (4)'!T10*parameter!$M$23+'ΙΣ (5)'!T10*parameter!$M$24+'ΙΣ (6)'!T10*parameter!$M$25+'ΙΣ (7)'!T10*parameter!$M$26+'ΙΣ (8)'!T10*parameter!$M$27+'ΙΣ (9)'!T10*parameter!$M$28+'ΙΣ (10)'!T10*parameter!$M$29</f>
        <v>#DIV/0!</v>
      </c>
      <c r="U10" s="113" t="e">
        <f t="shared" si="10"/>
        <v>#DIV/0!</v>
      </c>
      <c r="V10" s="113" t="e">
        <f t="shared" si="11"/>
        <v>#DIV/0!</v>
      </c>
      <c r="W10" s="113" t="e">
        <f t="shared" si="12"/>
        <v>#DIV/0!</v>
      </c>
    </row>
    <row r="11" spans="1:23" s="18" customFormat="1" ht="16.5" customHeight="1">
      <c r="A11" s="23"/>
      <c r="B11" s="26"/>
      <c r="C11" s="24" t="s">
        <v>13</v>
      </c>
      <c r="D11" s="86" t="e">
        <f>ΙΣ!D11*parameter!$M$20+'ΙΣ (2)'!D11*parameter!$M$21+'ΙΣ (3)'!D11*parameter!$M$22+'ΙΣ (4)'!D11*parameter!$M$23+'ΙΣ (5)'!D11*parameter!$M$24+'ΙΣ (6)'!D11*parameter!$M$25+'ΙΣ (7)'!D11*parameter!$M$26+'ΙΣ (8)'!D11*parameter!$M$27+'ΙΣ (9)'!D11*parameter!$M$28+'ΙΣ (10)'!D11*parameter!$M$29</f>
        <v>#DIV/0!</v>
      </c>
      <c r="E11" s="114" t="e">
        <f t="shared" si="0"/>
        <v>#DIV/0!</v>
      </c>
      <c r="F11" s="114" t="e">
        <f t="shared" si="1"/>
        <v>#DIV/0!</v>
      </c>
      <c r="G11" s="114" t="e">
        <f>D11/$D$24</f>
        <v>#DIV/0!</v>
      </c>
      <c r="H11" s="86" t="e">
        <f>ΙΣ!H11*parameter!$M$20+'ΙΣ (2)'!H11*parameter!$M$21+'ΙΣ (3)'!H11*parameter!$M$22+'ΙΣ (4)'!H11*parameter!$M$23+'ΙΣ (5)'!H11*parameter!$M$24+'ΙΣ (6)'!H11*parameter!$M$25+'ΙΣ (7)'!H11*parameter!$M$26+'ΙΣ (8)'!H11*parameter!$M$27+'ΙΣ (9)'!H11*parameter!$M$28+'ΙΣ (10)'!H11*parameter!$M$29</f>
        <v>#DIV/0!</v>
      </c>
      <c r="I11" s="114" t="e">
        <f>(H11-D11)/$D11</f>
        <v>#DIV/0!</v>
      </c>
      <c r="J11" s="114" t="e">
        <f t="shared" si="2"/>
        <v>#DIV/0!</v>
      </c>
      <c r="K11" s="114" t="e">
        <f t="shared" si="3"/>
        <v>#DIV/0!</v>
      </c>
      <c r="L11" s="86" t="e">
        <f>ΙΣ!L11*parameter!$M$20+'ΙΣ (2)'!L11*parameter!$M$21+'ΙΣ (3)'!L11*parameter!$M$22+'ΙΣ (4)'!L11*parameter!$M$23+'ΙΣ (5)'!L11*parameter!$M$24+'ΙΣ (6)'!L11*parameter!$M$25+'ΙΣ (7)'!L11*parameter!$M$26+'ΙΣ (8)'!L11*parameter!$M$27+'ΙΣ (9)'!L11*parameter!$M$28+'ΙΣ (10)'!L11*parameter!$M$29</f>
        <v>#DIV/0!</v>
      </c>
      <c r="M11" s="114" t="e">
        <f t="shared" si="4"/>
        <v>#DIV/0!</v>
      </c>
      <c r="N11" s="114" t="e">
        <f t="shared" si="5"/>
        <v>#DIV/0!</v>
      </c>
      <c r="O11" s="114" t="e">
        <f t="shared" si="6"/>
        <v>#DIV/0!</v>
      </c>
      <c r="P11" s="86" t="e">
        <f>ΙΣ!P11*parameter!$M$20+'ΙΣ (2)'!P11*parameter!$M$21+'ΙΣ (3)'!P11*parameter!$M$22+'ΙΣ (4)'!P11*parameter!$M$23+'ΙΣ (5)'!P11*parameter!$M$24+'ΙΣ (6)'!P11*parameter!$M$25+'ΙΣ (7)'!P11*parameter!$M$26+'ΙΣ (8)'!P11*parameter!$M$27+'ΙΣ (9)'!P11*parameter!$M$28+'ΙΣ (10)'!P11*parameter!$M$29</f>
        <v>#DIV/0!</v>
      </c>
      <c r="Q11" s="114" t="e">
        <f t="shared" si="7"/>
        <v>#DIV/0!</v>
      </c>
      <c r="R11" s="114" t="e">
        <f t="shared" si="8"/>
        <v>#DIV/0!</v>
      </c>
      <c r="S11" s="114" t="e">
        <f t="shared" si="9"/>
        <v>#DIV/0!</v>
      </c>
      <c r="T11" s="86" t="e">
        <f>ΙΣ!T11*parameter!$M$20+'ΙΣ (2)'!T11*parameter!$M$21+'ΙΣ (3)'!T11*parameter!$M$22+'ΙΣ (4)'!T11*parameter!$M$23+'ΙΣ (5)'!T11*parameter!$M$24+'ΙΣ (6)'!T11*parameter!$M$25+'ΙΣ (7)'!T11*parameter!$M$26+'ΙΣ (8)'!T11*parameter!$M$27+'ΙΣ (9)'!T11*parameter!$M$28+'ΙΣ (10)'!T11*parameter!$M$29</f>
        <v>#DIV/0!</v>
      </c>
      <c r="U11" s="114" t="e">
        <f t="shared" si="10"/>
        <v>#DIV/0!</v>
      </c>
      <c r="V11" s="114" t="e">
        <f t="shared" si="11"/>
        <v>#DIV/0!</v>
      </c>
      <c r="W11" s="114" t="e">
        <f t="shared" si="12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 t="e">
        <f>ΙΣ!D12*parameter!$M$20+'ΙΣ (2)'!D12*parameter!$M$21+'ΙΣ (3)'!D12*parameter!$M$22+'ΙΣ (4)'!D12*parameter!$M$23+'ΙΣ (5)'!D12*parameter!$M$24+'ΙΣ (6)'!D12*parameter!$M$25+'ΙΣ (7)'!D12*parameter!$M$26+'ΙΣ (8)'!D12*parameter!$M$27+'ΙΣ (9)'!D12*parameter!$M$28+'ΙΣ (10)'!D12*parameter!$M$29</f>
        <v>#DIV/0!</v>
      </c>
      <c r="E12" s="112" t="e">
        <f t="shared" si="0"/>
        <v>#DIV/0!</v>
      </c>
      <c r="F12" s="112" t="e">
        <f t="shared" si="1"/>
        <v>#DIV/0!</v>
      </c>
      <c r="G12" s="112" t="e">
        <f>D12/D$24</f>
        <v>#DIV/0!</v>
      </c>
      <c r="H12" s="25" t="e">
        <f>ΙΣ!H12*parameter!$M$20+'ΙΣ (2)'!H12*parameter!$M$21+'ΙΣ (3)'!H12*parameter!$M$22+'ΙΣ (4)'!H12*parameter!$M$23+'ΙΣ (5)'!H12*parameter!$M$24+'ΙΣ (6)'!H12*parameter!$M$25+'ΙΣ (7)'!H12*parameter!$M$26+'ΙΣ (8)'!H12*parameter!$M$27+'ΙΣ (9)'!H12*parameter!$M$28+'ΙΣ (10)'!H12*parameter!$M$29</f>
        <v>#DIV/0!</v>
      </c>
      <c r="I12" s="112" t="e">
        <f>(H12-$D12)/$D12</f>
        <v>#DIV/0!</v>
      </c>
      <c r="J12" s="112" t="e">
        <f t="shared" si="2"/>
        <v>#DIV/0!</v>
      </c>
      <c r="K12" s="112" t="e">
        <f t="shared" si="3"/>
        <v>#DIV/0!</v>
      </c>
      <c r="L12" s="25" t="e">
        <f>ΙΣ!L12*parameter!$M$20+'ΙΣ (2)'!L12*parameter!$M$21+'ΙΣ (3)'!L12*parameter!$M$22+'ΙΣ (4)'!L12*parameter!$M$23+'ΙΣ (5)'!L12*parameter!$M$24+'ΙΣ (6)'!L12*parameter!$M$25+'ΙΣ (7)'!L12*parameter!$M$26+'ΙΣ (8)'!L12*parameter!$M$27+'ΙΣ (9)'!L12*parameter!$M$28+'ΙΣ (10)'!L12*parameter!$M$29</f>
        <v>#DIV/0!</v>
      </c>
      <c r="M12" s="112" t="e">
        <f t="shared" si="4"/>
        <v>#DIV/0!</v>
      </c>
      <c r="N12" s="112" t="e">
        <f t="shared" si="5"/>
        <v>#DIV/0!</v>
      </c>
      <c r="O12" s="112" t="e">
        <f t="shared" si="6"/>
        <v>#DIV/0!</v>
      </c>
      <c r="P12" s="25" t="e">
        <f>ΙΣ!P12*parameter!$M$20+'ΙΣ (2)'!P12*parameter!$M$21+'ΙΣ (3)'!P12*parameter!$M$22+'ΙΣ (4)'!P12*parameter!$M$23+'ΙΣ (5)'!P12*parameter!$M$24+'ΙΣ (6)'!P12*parameter!$M$25+'ΙΣ (7)'!P12*parameter!$M$26+'ΙΣ (8)'!P12*parameter!$M$27+'ΙΣ (9)'!P12*parameter!$M$28+'ΙΣ (10)'!P12*parameter!$M$29</f>
        <v>#DIV/0!</v>
      </c>
      <c r="Q12" s="112" t="e">
        <f t="shared" si="7"/>
        <v>#DIV/0!</v>
      </c>
      <c r="R12" s="112" t="e">
        <f t="shared" si="8"/>
        <v>#DIV/0!</v>
      </c>
      <c r="S12" s="112" t="e">
        <f t="shared" si="9"/>
        <v>#DIV/0!</v>
      </c>
      <c r="T12" s="25" t="e">
        <f>ΙΣ!T12*parameter!$M$20+'ΙΣ (2)'!T12*parameter!$M$21+'ΙΣ (3)'!T12*parameter!$M$22+'ΙΣ (4)'!T12*parameter!$M$23+'ΙΣ (5)'!T12*parameter!$M$24+'ΙΣ (6)'!T12*parameter!$M$25+'ΙΣ (7)'!T12*parameter!$M$26+'ΙΣ (8)'!T12*parameter!$M$27+'ΙΣ (9)'!T12*parameter!$M$28+'ΙΣ (10)'!T12*parameter!$M$29</f>
        <v>#DIV/0!</v>
      </c>
      <c r="U12" s="112" t="e">
        <f t="shared" si="10"/>
        <v>#DIV/0!</v>
      </c>
      <c r="V12" s="112" t="e">
        <f t="shared" si="11"/>
        <v>#DIV/0!</v>
      </c>
      <c r="W12" s="112" t="e">
        <f t="shared" si="12"/>
        <v>#DIV/0!</v>
      </c>
    </row>
    <row r="13" spans="1:23" s="18" customFormat="1" ht="16.5" customHeight="1">
      <c r="A13" s="23"/>
      <c r="B13" s="26"/>
      <c r="C13" s="26" t="s">
        <v>16</v>
      </c>
      <c r="D13" s="27" t="e">
        <f>ΙΣ!D13*parameter!$M$20+'ΙΣ (2)'!D13*parameter!$M$21+'ΙΣ (3)'!D13*parameter!$M$22+'ΙΣ (4)'!D13*parameter!$M$23+'ΙΣ (5)'!D13*parameter!$M$24+'ΙΣ (6)'!D13*parameter!$M$25+'ΙΣ (7)'!D13*parameter!$M$26+'ΙΣ (8)'!D13*parameter!$M$27+'ΙΣ (9)'!D13*parameter!$M$28+'ΙΣ (10)'!D13*parameter!$M$29</f>
        <v>#DIV/0!</v>
      </c>
      <c r="E13" s="113" t="e">
        <f t="shared" si="0"/>
        <v>#DIV/0!</v>
      </c>
      <c r="F13" s="113" t="e">
        <f t="shared" si="1"/>
        <v>#DIV/0!</v>
      </c>
      <c r="G13" s="113" t="e">
        <f>D13/D$24</f>
        <v>#DIV/0!</v>
      </c>
      <c r="H13" s="27" t="e">
        <f>ΙΣ!H13*parameter!$M$20+'ΙΣ (2)'!H13*parameter!$M$21+'ΙΣ (3)'!H13*parameter!$M$22+'ΙΣ (4)'!H13*parameter!$M$23+'ΙΣ (5)'!H13*parameter!$M$24+'ΙΣ (6)'!H13*parameter!$M$25+'ΙΣ (7)'!H13*parameter!$M$26+'ΙΣ (8)'!H13*parameter!$M$27+'ΙΣ (9)'!H13*parameter!$M$28+'ΙΣ (10)'!H13*parameter!$M$29</f>
        <v>#DIV/0!</v>
      </c>
      <c r="I13" s="113" t="e">
        <f>(H13-$D13)/$D13</f>
        <v>#DIV/0!</v>
      </c>
      <c r="J13" s="113" t="e">
        <f t="shared" si="2"/>
        <v>#DIV/0!</v>
      </c>
      <c r="K13" s="113" t="e">
        <f t="shared" si="3"/>
        <v>#DIV/0!</v>
      </c>
      <c r="L13" s="27" t="e">
        <f>ΙΣ!L13*parameter!$M$20+'ΙΣ (2)'!L13*parameter!$M$21+'ΙΣ (3)'!L13*parameter!$M$22+'ΙΣ (4)'!L13*parameter!$M$23+'ΙΣ (5)'!L13*parameter!$M$24+'ΙΣ (6)'!L13*parameter!$M$25+'ΙΣ (7)'!L13*parameter!$M$26+'ΙΣ (8)'!L13*parameter!$M$27+'ΙΣ (9)'!L13*parameter!$M$28+'ΙΣ (10)'!L13*parameter!$M$29</f>
        <v>#DIV/0!</v>
      </c>
      <c r="M13" s="113" t="e">
        <f t="shared" si="4"/>
        <v>#DIV/0!</v>
      </c>
      <c r="N13" s="113" t="e">
        <f t="shared" si="5"/>
        <v>#DIV/0!</v>
      </c>
      <c r="O13" s="113" t="e">
        <f t="shared" si="6"/>
        <v>#DIV/0!</v>
      </c>
      <c r="P13" s="27" t="e">
        <f>ΙΣ!P13*parameter!$M$20+'ΙΣ (2)'!P13*parameter!$M$21+'ΙΣ (3)'!P13*parameter!$M$22+'ΙΣ (4)'!P13*parameter!$M$23+'ΙΣ (5)'!P13*parameter!$M$24+'ΙΣ (6)'!P13*parameter!$M$25+'ΙΣ (7)'!P13*parameter!$M$26+'ΙΣ (8)'!P13*parameter!$M$27+'ΙΣ (9)'!P13*parameter!$M$28+'ΙΣ (10)'!P13*parameter!$M$29</f>
        <v>#DIV/0!</v>
      </c>
      <c r="Q13" s="113" t="e">
        <f t="shared" si="7"/>
        <v>#DIV/0!</v>
      </c>
      <c r="R13" s="113" t="e">
        <f t="shared" si="8"/>
        <v>#DIV/0!</v>
      </c>
      <c r="S13" s="113" t="e">
        <f t="shared" si="9"/>
        <v>#DIV/0!</v>
      </c>
      <c r="T13" s="27" t="e">
        <f>ΙΣ!T13*parameter!$M$20+'ΙΣ (2)'!T13*parameter!$M$21+'ΙΣ (3)'!T13*parameter!$M$22+'ΙΣ (4)'!T13*parameter!$M$23+'ΙΣ (5)'!T13*parameter!$M$24+'ΙΣ (6)'!T13*parameter!$M$25+'ΙΣ (7)'!T13*parameter!$M$26+'ΙΣ (8)'!T13*parameter!$M$27+'ΙΣ (9)'!T13*parameter!$M$28+'ΙΣ (10)'!T13*parameter!$M$29</f>
        <v>#DIV/0!</v>
      </c>
      <c r="U13" s="113" t="e">
        <f t="shared" si="10"/>
        <v>#DIV/0!</v>
      </c>
      <c r="V13" s="113" t="e">
        <f t="shared" si="11"/>
        <v>#DIV/0!</v>
      </c>
      <c r="W13" s="113" t="e">
        <f t="shared" si="12"/>
        <v>#DIV/0!</v>
      </c>
    </row>
    <row r="14" spans="1:23" s="18" customFormat="1" ht="16.5" customHeight="1">
      <c r="A14" s="23"/>
      <c r="B14" s="26"/>
      <c r="C14" s="24" t="s">
        <v>17</v>
      </c>
      <c r="D14" s="86" t="e">
        <f>ΙΣ!D14*parameter!$M$20+'ΙΣ (2)'!D14*parameter!$M$21+'ΙΣ (3)'!D14*parameter!$M$22+'ΙΣ (4)'!D14*parameter!$M$23+'ΙΣ (5)'!D14*parameter!$M$24+'ΙΣ (6)'!D14*parameter!$M$25+'ΙΣ (7)'!D14*parameter!$M$26+'ΙΣ (8)'!D14*parameter!$M$27+'ΙΣ (9)'!D14*parameter!$M$28+'ΙΣ (10)'!D14*parameter!$M$29</f>
        <v>#DIV/0!</v>
      </c>
      <c r="E14" s="114" t="e">
        <f t="shared" si="0"/>
        <v>#DIV/0!</v>
      </c>
      <c r="F14" s="114" t="e">
        <f t="shared" si="1"/>
        <v>#DIV/0!</v>
      </c>
      <c r="G14" s="114" t="e">
        <f>D14/D$24</f>
        <v>#DIV/0!</v>
      </c>
      <c r="H14" s="86" t="e">
        <f>ΙΣ!H14*parameter!$M$20+'ΙΣ (2)'!H14*parameter!$M$21+'ΙΣ (3)'!H14*parameter!$M$22+'ΙΣ (4)'!H14*parameter!$M$23+'ΙΣ (5)'!H14*parameter!$M$24+'ΙΣ (6)'!H14*parameter!$M$25+'ΙΣ (7)'!H14*parameter!$M$26+'ΙΣ (8)'!H14*parameter!$M$27+'ΙΣ (9)'!H14*parameter!$M$28+'ΙΣ (10)'!H14*parameter!$M$29</f>
        <v>#DIV/0!</v>
      </c>
      <c r="I14" s="114" t="e">
        <f>(H14-$D14)/$D14</f>
        <v>#DIV/0!</v>
      </c>
      <c r="J14" s="114" t="e">
        <f t="shared" si="2"/>
        <v>#DIV/0!</v>
      </c>
      <c r="K14" s="114" t="e">
        <f t="shared" si="3"/>
        <v>#DIV/0!</v>
      </c>
      <c r="L14" s="86" t="e">
        <f>ΙΣ!L14*parameter!$M$20+'ΙΣ (2)'!L14*parameter!$M$21+'ΙΣ (3)'!L14*parameter!$M$22+'ΙΣ (4)'!L14*parameter!$M$23+'ΙΣ (5)'!L14*parameter!$M$24+'ΙΣ (6)'!L14*parameter!$M$25+'ΙΣ (7)'!L14*parameter!$M$26+'ΙΣ (8)'!L14*parameter!$M$27+'ΙΣ (9)'!L14*parameter!$M$28+'ΙΣ (10)'!L14*parameter!$M$29</f>
        <v>#DIV/0!</v>
      </c>
      <c r="M14" s="114" t="e">
        <f t="shared" si="4"/>
        <v>#DIV/0!</v>
      </c>
      <c r="N14" s="114" t="e">
        <f t="shared" si="5"/>
        <v>#DIV/0!</v>
      </c>
      <c r="O14" s="114" t="e">
        <f t="shared" si="6"/>
        <v>#DIV/0!</v>
      </c>
      <c r="P14" s="86" t="e">
        <f>ΙΣ!P14*parameter!$M$20+'ΙΣ (2)'!P14*parameter!$M$21+'ΙΣ (3)'!P14*parameter!$M$22+'ΙΣ (4)'!P14*parameter!$M$23+'ΙΣ (5)'!P14*parameter!$M$24+'ΙΣ (6)'!P14*parameter!$M$25+'ΙΣ (7)'!P14*parameter!$M$26+'ΙΣ (8)'!P14*parameter!$M$27+'ΙΣ (9)'!P14*parameter!$M$28+'ΙΣ (10)'!P14*parameter!$M$29</f>
        <v>#DIV/0!</v>
      </c>
      <c r="Q14" s="114" t="e">
        <f t="shared" si="7"/>
        <v>#DIV/0!</v>
      </c>
      <c r="R14" s="114" t="e">
        <f t="shared" si="8"/>
        <v>#DIV/0!</v>
      </c>
      <c r="S14" s="114" t="e">
        <f t="shared" si="9"/>
        <v>#DIV/0!</v>
      </c>
      <c r="T14" s="86" t="e">
        <f>ΙΣ!T14*parameter!$M$20+'ΙΣ (2)'!T14*parameter!$M$21+'ΙΣ (3)'!T14*parameter!$M$22+'ΙΣ (4)'!T14*parameter!$M$23+'ΙΣ (5)'!T14*parameter!$M$24+'ΙΣ (6)'!T14*parameter!$M$25+'ΙΣ (7)'!T14*parameter!$M$26+'ΙΣ (8)'!T14*parameter!$M$27+'ΙΣ (9)'!T14*parameter!$M$28+'ΙΣ (10)'!T14*parameter!$M$29</f>
        <v>#DIV/0!</v>
      </c>
      <c r="U14" s="114" t="e">
        <f t="shared" si="10"/>
        <v>#DIV/0!</v>
      </c>
      <c r="V14" s="114" t="e">
        <f t="shared" si="11"/>
        <v>#DIV/0!</v>
      </c>
      <c r="W14" s="114" t="e">
        <f t="shared" si="12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 t="e">
        <f>ΙΣ!D15*parameter!$M$20+'ΙΣ (2)'!D15*parameter!$M$21+'ΙΣ (3)'!D15*parameter!$M$22+'ΙΣ (4)'!D15*parameter!$M$23+'ΙΣ (5)'!D15*parameter!$M$24+'ΙΣ (6)'!D15*parameter!$M$25+'ΙΣ (7)'!D15*parameter!$M$26+'ΙΣ (8)'!D15*parameter!$M$27+'ΙΣ (9)'!D15*parameter!$M$28+'ΙΣ (10)'!D15*parameter!$M$29</f>
        <v>#DIV/0!</v>
      </c>
      <c r="E15" s="112" t="e">
        <f t="shared" si="0"/>
        <v>#DIV/0!</v>
      </c>
      <c r="F15" s="112" t="e">
        <f t="shared" si="1"/>
        <v>#DIV/0!</v>
      </c>
      <c r="G15" s="112" t="e">
        <f>D15/D$24</f>
        <v>#DIV/0!</v>
      </c>
      <c r="H15" s="25" t="e">
        <f>ΙΣ!H15*parameter!$M$20+'ΙΣ (2)'!H15*parameter!$M$21+'ΙΣ (3)'!H15*parameter!$M$22+'ΙΣ (4)'!H15*parameter!$M$23+'ΙΣ (5)'!H15*parameter!$M$24+'ΙΣ (6)'!H15*parameter!$M$25+'ΙΣ (7)'!H15*parameter!$M$26+'ΙΣ (8)'!H15*parameter!$M$27+'ΙΣ (9)'!H15*parameter!$M$28+'ΙΣ (10)'!H15*parameter!$M$29</f>
        <v>#DIV/0!</v>
      </c>
      <c r="I15" s="112" t="e">
        <f>(H15-$D15)/$D15</f>
        <v>#DIV/0!</v>
      </c>
      <c r="J15" s="112" t="e">
        <f t="shared" si="2"/>
        <v>#DIV/0!</v>
      </c>
      <c r="K15" s="112" t="e">
        <f t="shared" si="3"/>
        <v>#DIV/0!</v>
      </c>
      <c r="L15" s="25" t="e">
        <f>ΙΣ!L15*parameter!$M$20+'ΙΣ (2)'!L15*parameter!$M$21+'ΙΣ (3)'!L15*parameter!$M$22+'ΙΣ (4)'!L15*parameter!$M$23+'ΙΣ (5)'!L15*parameter!$M$24+'ΙΣ (6)'!L15*parameter!$M$25+'ΙΣ (7)'!L15*parameter!$M$26+'ΙΣ (8)'!L15*parameter!$M$27+'ΙΣ (9)'!L15*parameter!$M$28+'ΙΣ (10)'!L15*parameter!$M$29</f>
        <v>#DIV/0!</v>
      </c>
      <c r="M15" s="112" t="e">
        <f t="shared" si="4"/>
        <v>#DIV/0!</v>
      </c>
      <c r="N15" s="112" t="e">
        <f t="shared" si="5"/>
        <v>#DIV/0!</v>
      </c>
      <c r="O15" s="112" t="e">
        <f t="shared" si="6"/>
        <v>#DIV/0!</v>
      </c>
      <c r="P15" s="25" t="e">
        <f>ΙΣ!P15*parameter!$M$20+'ΙΣ (2)'!P15*parameter!$M$21+'ΙΣ (3)'!P15*parameter!$M$22+'ΙΣ (4)'!P15*parameter!$M$23+'ΙΣ (5)'!P15*parameter!$M$24+'ΙΣ (6)'!P15*parameter!$M$25+'ΙΣ (7)'!P15*parameter!$M$26+'ΙΣ (8)'!P15*parameter!$M$27+'ΙΣ (9)'!P15*parameter!$M$28+'ΙΣ (10)'!P15*parameter!$M$29</f>
        <v>#DIV/0!</v>
      </c>
      <c r="Q15" s="112" t="e">
        <f t="shared" si="7"/>
        <v>#DIV/0!</v>
      </c>
      <c r="R15" s="112" t="e">
        <f t="shared" si="8"/>
        <v>#DIV/0!</v>
      </c>
      <c r="S15" s="112" t="e">
        <f t="shared" si="9"/>
        <v>#DIV/0!</v>
      </c>
      <c r="T15" s="25" t="e">
        <f>ΙΣ!T15*parameter!$M$20+'ΙΣ (2)'!T15*parameter!$M$21+'ΙΣ (3)'!T15*parameter!$M$22+'ΙΣ (4)'!T15*parameter!$M$23+'ΙΣ (5)'!T15*parameter!$M$24+'ΙΣ (6)'!T15*parameter!$M$25+'ΙΣ (7)'!T15*parameter!$M$26+'ΙΣ (8)'!T15*parameter!$M$27+'ΙΣ (9)'!T15*parameter!$M$28+'ΙΣ (10)'!T15*parameter!$M$29</f>
        <v>#DIV/0!</v>
      </c>
      <c r="U15" s="112" t="e">
        <f t="shared" si="10"/>
        <v>#DIV/0!</v>
      </c>
      <c r="V15" s="112" t="e">
        <f t="shared" si="11"/>
        <v>#DIV/0!</v>
      </c>
      <c r="W15" s="112" t="e">
        <f t="shared" si="12"/>
        <v>#DIV/0!</v>
      </c>
    </row>
    <row r="16" spans="1:23" ht="16.5" customHeight="1">
      <c r="A16" s="104"/>
      <c r="B16" s="17" t="s">
        <v>20</v>
      </c>
      <c r="C16" s="28"/>
      <c r="D16" s="85" t="e">
        <f>ΙΣ!D16*parameter!$M$20+'ΙΣ (2)'!D16*parameter!$M$21+'ΙΣ (3)'!D16*parameter!$M$22+'ΙΣ (4)'!D16*parameter!$M$23+'ΙΣ (5)'!D16*parameter!$M$24+'ΙΣ (6)'!D16*parameter!$M$25+'ΙΣ (7)'!D16*parameter!$M$26+'ΙΣ (8)'!D16*parameter!$M$27+'ΙΣ (9)'!D16*parameter!$M$28+'ΙΣ (10)'!D16*parameter!$M$29</f>
        <v>#DIV/0!</v>
      </c>
      <c r="E16" s="110" t="e">
        <f t="shared" si="0"/>
        <v>#DIV/0!</v>
      </c>
      <c r="F16" s="110" t="e">
        <f t="shared" si="1"/>
        <v>#DIV/0!</v>
      </c>
      <c r="G16" s="110" t="e">
        <f>D16/$D$24</f>
        <v>#DIV/0!</v>
      </c>
      <c r="H16" s="85" t="e">
        <f>ΙΣ!H16*parameter!$M$20+'ΙΣ (2)'!H16*parameter!$M$21+'ΙΣ (3)'!H16*parameter!$M$22+'ΙΣ (4)'!H16*parameter!$M$23+'ΙΣ (5)'!H16*parameter!$M$24+'ΙΣ (6)'!H16*parameter!$M$25+'ΙΣ (7)'!H16*parameter!$M$26+'ΙΣ (8)'!H16*parameter!$M$27+'ΙΣ (9)'!H16*parameter!$M$28+'ΙΣ (10)'!H16*parameter!$M$29</f>
        <v>#DIV/0!</v>
      </c>
      <c r="I16" s="110" t="e">
        <f>(H16-D16)/$D16</f>
        <v>#DIV/0!</v>
      </c>
      <c r="J16" s="110" t="e">
        <f t="shared" si="2"/>
        <v>#DIV/0!</v>
      </c>
      <c r="K16" s="110" t="e">
        <f t="shared" si="3"/>
        <v>#DIV/0!</v>
      </c>
      <c r="L16" s="85" t="e">
        <f>ΙΣ!L16*parameter!$M$20+'ΙΣ (2)'!L16*parameter!$M$21+'ΙΣ (3)'!L16*parameter!$M$22+'ΙΣ (4)'!L16*parameter!$M$23+'ΙΣ (5)'!L16*parameter!$M$24+'ΙΣ (6)'!L16*parameter!$M$25+'ΙΣ (7)'!L16*parameter!$M$26+'ΙΣ (8)'!L16*parameter!$M$27+'ΙΣ (9)'!L16*parameter!$M$28+'ΙΣ (10)'!L16*parameter!$M$29</f>
        <v>#DIV/0!</v>
      </c>
      <c r="M16" s="110" t="e">
        <f t="shared" si="4"/>
        <v>#DIV/0!</v>
      </c>
      <c r="N16" s="110" t="e">
        <f t="shared" si="5"/>
        <v>#DIV/0!</v>
      </c>
      <c r="O16" s="110" t="e">
        <f t="shared" si="6"/>
        <v>#DIV/0!</v>
      </c>
      <c r="P16" s="85" t="e">
        <f>ΙΣ!P16*parameter!$M$20+'ΙΣ (2)'!P16*parameter!$M$21+'ΙΣ (3)'!P16*parameter!$M$22+'ΙΣ (4)'!P16*parameter!$M$23+'ΙΣ (5)'!P16*parameter!$M$24+'ΙΣ (6)'!P16*parameter!$M$25+'ΙΣ (7)'!P16*parameter!$M$26+'ΙΣ (8)'!P16*parameter!$M$27+'ΙΣ (9)'!P16*parameter!$M$28+'ΙΣ (10)'!P16*parameter!$M$29</f>
        <v>#DIV/0!</v>
      </c>
      <c r="Q16" s="110" t="e">
        <f t="shared" si="7"/>
        <v>#DIV/0!</v>
      </c>
      <c r="R16" s="110" t="e">
        <f t="shared" si="8"/>
        <v>#DIV/0!</v>
      </c>
      <c r="S16" s="110" t="e">
        <f t="shared" si="9"/>
        <v>#DIV/0!</v>
      </c>
      <c r="T16" s="85" t="e">
        <f>ΙΣ!T16*parameter!$M$20+'ΙΣ (2)'!T16*parameter!$M$21+'ΙΣ (3)'!T16*parameter!$M$22+'ΙΣ (4)'!T16*parameter!$M$23+'ΙΣ (5)'!T16*parameter!$M$24+'ΙΣ (6)'!T16*parameter!$M$25+'ΙΣ (7)'!T16*parameter!$M$26+'ΙΣ (8)'!T16*parameter!$M$27+'ΙΣ (9)'!T16*parameter!$M$28+'ΙΣ (10)'!T16*parameter!$M$29</f>
        <v>#DIV/0!</v>
      </c>
      <c r="U16" s="110" t="e">
        <f t="shared" si="10"/>
        <v>#DIV/0!</v>
      </c>
      <c r="V16" s="110" t="e">
        <f t="shared" si="11"/>
        <v>#DIV/0!</v>
      </c>
      <c r="W16" s="110" t="e">
        <f t="shared" si="12"/>
        <v>#DIV/0!</v>
      </c>
    </row>
    <row r="17" spans="1:23" ht="18" customHeight="1">
      <c r="A17" s="19" t="s">
        <v>21</v>
      </c>
      <c r="B17" s="20" t="s">
        <v>22</v>
      </c>
      <c r="C17" s="21"/>
      <c r="D17" s="22" t="e">
        <f>ΙΣ!D17*parameter!$M$20+'ΙΣ (2)'!D17*parameter!$M$21+'ΙΣ (3)'!D17*parameter!$M$22+'ΙΣ (4)'!D17*parameter!$M$23+'ΙΣ (5)'!D17*parameter!$M$24+'ΙΣ (6)'!D17*parameter!$M$25+'ΙΣ (7)'!D17*parameter!$M$26+'ΙΣ (8)'!D17*parameter!$M$27+'ΙΣ (9)'!D17*parameter!$M$28+'ΙΣ (10)'!D17*parameter!$M$29</f>
        <v>#DIV/0!</v>
      </c>
      <c r="E17" s="111" t="e">
        <f t="shared" si="0"/>
        <v>#DIV/0!</v>
      </c>
      <c r="F17" s="111" t="e">
        <f t="shared" si="1"/>
        <v>#DIV/0!</v>
      </c>
      <c r="G17" s="111" t="e">
        <f aca="true" t="shared" si="13" ref="G17:G23">D17/D$24</f>
        <v>#DIV/0!</v>
      </c>
      <c r="H17" s="22" t="e">
        <f>ΙΣ!H17*parameter!$M$20+'ΙΣ (2)'!H17*parameter!$M$21+'ΙΣ (3)'!H17*parameter!$M$22+'ΙΣ (4)'!H17*parameter!$M$23+'ΙΣ (5)'!H17*parameter!$M$24+'ΙΣ (6)'!H17*parameter!$M$25+'ΙΣ (7)'!H17*parameter!$M$26+'ΙΣ (8)'!H17*parameter!$M$27+'ΙΣ (9)'!H17*parameter!$M$28+'ΙΣ (10)'!H17*parameter!$M$29</f>
        <v>#DIV/0!</v>
      </c>
      <c r="I17" s="111" t="e">
        <f aca="true" t="shared" si="14" ref="I17:I23">(H17-$D17)/$D17</f>
        <v>#DIV/0!</v>
      </c>
      <c r="J17" s="111" t="e">
        <f t="shared" si="2"/>
        <v>#DIV/0!</v>
      </c>
      <c r="K17" s="111" t="e">
        <f t="shared" si="3"/>
        <v>#DIV/0!</v>
      </c>
      <c r="L17" s="22" t="e">
        <f>ΙΣ!L17*parameter!$M$20+'ΙΣ (2)'!L17*parameter!$M$21+'ΙΣ (3)'!L17*parameter!$M$22+'ΙΣ (4)'!L17*parameter!$M$23+'ΙΣ (5)'!L17*parameter!$M$24+'ΙΣ (6)'!L17*parameter!$M$25+'ΙΣ (7)'!L17*parameter!$M$26+'ΙΣ (8)'!L17*parameter!$M$27+'ΙΣ (9)'!L17*parameter!$M$28+'ΙΣ (10)'!L17*parameter!$M$29</f>
        <v>#DIV/0!</v>
      </c>
      <c r="M17" s="111" t="e">
        <f t="shared" si="4"/>
        <v>#DIV/0!</v>
      </c>
      <c r="N17" s="111" t="e">
        <f t="shared" si="5"/>
        <v>#DIV/0!</v>
      </c>
      <c r="O17" s="111" t="e">
        <f t="shared" si="6"/>
        <v>#DIV/0!</v>
      </c>
      <c r="P17" s="22" t="e">
        <f>ΙΣ!P17*parameter!$M$20+'ΙΣ (2)'!P17*parameter!$M$21+'ΙΣ (3)'!P17*parameter!$M$22+'ΙΣ (4)'!P17*parameter!$M$23+'ΙΣ (5)'!P17*parameter!$M$24+'ΙΣ (6)'!P17*parameter!$M$25+'ΙΣ (7)'!P17*parameter!$M$26+'ΙΣ (8)'!P17*parameter!$M$27+'ΙΣ (9)'!P17*parameter!$M$28+'ΙΣ (10)'!P17*parameter!$M$29</f>
        <v>#DIV/0!</v>
      </c>
      <c r="Q17" s="111" t="e">
        <f t="shared" si="7"/>
        <v>#DIV/0!</v>
      </c>
      <c r="R17" s="111" t="e">
        <f t="shared" si="8"/>
        <v>#DIV/0!</v>
      </c>
      <c r="S17" s="111" t="e">
        <f t="shared" si="9"/>
        <v>#DIV/0!</v>
      </c>
      <c r="T17" s="22" t="e">
        <f>ΙΣ!T17*parameter!$M$20+'ΙΣ (2)'!T17*parameter!$M$21+'ΙΣ (3)'!T17*parameter!$M$22+'ΙΣ (4)'!T17*parameter!$M$23+'ΙΣ (5)'!T17*parameter!$M$24+'ΙΣ (6)'!T17*parameter!$M$25+'ΙΣ (7)'!T17*parameter!$M$26+'ΙΣ (8)'!T17*parameter!$M$27+'ΙΣ (9)'!T17*parameter!$M$28+'ΙΣ (10)'!T17*parameter!$M$29</f>
        <v>#DIV/0!</v>
      </c>
      <c r="U17" s="111" t="e">
        <f t="shared" si="10"/>
        <v>#DIV/0!</v>
      </c>
      <c r="V17" s="111" t="e">
        <f t="shared" si="11"/>
        <v>#DIV/0!</v>
      </c>
      <c r="W17" s="111" t="e">
        <f t="shared" si="12"/>
        <v>#DIV/0!</v>
      </c>
    </row>
    <row r="18" spans="1:23" ht="20.25" customHeight="1">
      <c r="A18" s="12"/>
      <c r="B18" s="26" t="s">
        <v>10</v>
      </c>
      <c r="C18" s="26" t="s">
        <v>23</v>
      </c>
      <c r="D18" s="10" t="e">
        <f>ΙΣ!D18*parameter!$M$20+'ΙΣ (2)'!D18*parameter!$M$21+'ΙΣ (3)'!D18*parameter!$M$22+'ΙΣ (4)'!D18*parameter!$M$23+'ΙΣ (5)'!D18*parameter!$M$24+'ΙΣ (6)'!D18*parameter!$M$25+'ΙΣ (7)'!D18*parameter!$M$26+'ΙΣ (8)'!D18*parameter!$M$27+'ΙΣ (9)'!D18*parameter!$M$28+'ΙΣ (10)'!D18*parameter!$M$29</f>
        <v>#DIV/0!</v>
      </c>
      <c r="E18" s="108" t="e">
        <f t="shared" si="0"/>
        <v>#DIV/0!</v>
      </c>
      <c r="F18" s="108" t="e">
        <f t="shared" si="1"/>
        <v>#DIV/0!</v>
      </c>
      <c r="G18" s="108" t="e">
        <f t="shared" si="13"/>
        <v>#DIV/0!</v>
      </c>
      <c r="H18" s="10" t="e">
        <f>ΙΣ!H18*parameter!$M$20+'ΙΣ (2)'!H18*parameter!$M$21+'ΙΣ (3)'!H18*parameter!$M$22+'ΙΣ (4)'!H18*parameter!$M$23+'ΙΣ (5)'!H18*parameter!$M$24+'ΙΣ (6)'!H18*parameter!$M$25+'ΙΣ (7)'!H18*parameter!$M$26+'ΙΣ (8)'!H18*parameter!$M$27+'ΙΣ (9)'!H18*parameter!$M$28+'ΙΣ (10)'!H18*parameter!$M$29</f>
        <v>#DIV/0!</v>
      </c>
      <c r="I18" s="108" t="e">
        <f t="shared" si="14"/>
        <v>#DIV/0!</v>
      </c>
      <c r="J18" s="108" t="e">
        <f t="shared" si="2"/>
        <v>#DIV/0!</v>
      </c>
      <c r="K18" s="108" t="e">
        <f t="shared" si="3"/>
        <v>#DIV/0!</v>
      </c>
      <c r="L18" s="10" t="e">
        <f>ΙΣ!L18*parameter!$M$20+'ΙΣ (2)'!L18*parameter!$M$21+'ΙΣ (3)'!L18*parameter!$M$22+'ΙΣ (4)'!L18*parameter!$M$23+'ΙΣ (5)'!L18*parameter!$M$24+'ΙΣ (6)'!L18*parameter!$M$25+'ΙΣ (7)'!L18*parameter!$M$26+'ΙΣ (8)'!L18*parameter!$M$27+'ΙΣ (9)'!L18*parameter!$M$28+'ΙΣ (10)'!L18*parameter!$M$29</f>
        <v>#DIV/0!</v>
      </c>
      <c r="M18" s="108" t="e">
        <f t="shared" si="4"/>
        <v>#DIV/0!</v>
      </c>
      <c r="N18" s="108" t="e">
        <f t="shared" si="5"/>
        <v>#DIV/0!</v>
      </c>
      <c r="O18" s="108" t="e">
        <f t="shared" si="6"/>
        <v>#DIV/0!</v>
      </c>
      <c r="P18" s="10" t="e">
        <f>ΙΣ!P18*parameter!$M$20+'ΙΣ (2)'!P18*parameter!$M$21+'ΙΣ (3)'!P18*parameter!$M$22+'ΙΣ (4)'!P18*parameter!$M$23+'ΙΣ (5)'!P18*parameter!$M$24+'ΙΣ (6)'!P18*parameter!$M$25+'ΙΣ (7)'!P18*parameter!$M$26+'ΙΣ (8)'!P18*parameter!$M$27+'ΙΣ (9)'!P18*parameter!$M$28+'ΙΣ (10)'!P18*parameter!$M$29</f>
        <v>#DIV/0!</v>
      </c>
      <c r="Q18" s="108" t="e">
        <f t="shared" si="7"/>
        <v>#DIV/0!</v>
      </c>
      <c r="R18" s="108" t="e">
        <f t="shared" si="8"/>
        <v>#DIV/0!</v>
      </c>
      <c r="S18" s="108" t="e">
        <f t="shared" si="9"/>
        <v>#DIV/0!</v>
      </c>
      <c r="T18" s="10" t="e">
        <f>ΙΣ!T18*parameter!$M$20+'ΙΣ (2)'!T18*parameter!$M$21+'ΙΣ (3)'!T18*parameter!$M$22+'ΙΣ (4)'!T18*parameter!$M$23+'ΙΣ (5)'!T18*parameter!$M$24+'ΙΣ (6)'!T18*parameter!$M$25+'ΙΣ (7)'!T18*parameter!$M$26+'ΙΣ (8)'!T18*parameter!$M$27+'ΙΣ (9)'!T18*parameter!$M$28+'ΙΣ (10)'!T18*parameter!$M$29</f>
        <v>#DIV/0!</v>
      </c>
      <c r="U18" s="108" t="e">
        <f t="shared" si="10"/>
        <v>#DIV/0!</v>
      </c>
      <c r="V18" s="108" t="e">
        <f t="shared" si="11"/>
        <v>#DIV/0!</v>
      </c>
      <c r="W18" s="108" t="e">
        <f t="shared" si="12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 t="e">
        <f>ΙΣ!D19*parameter!$M$20+'ΙΣ (2)'!D19*parameter!$M$21+'ΙΣ (3)'!D19*parameter!$M$22+'ΙΣ (4)'!D19*parameter!$M$23+'ΙΣ (5)'!D19*parameter!$M$24+'ΙΣ (6)'!D19*parameter!$M$25+'ΙΣ (7)'!D19*parameter!$M$26+'ΙΣ (8)'!D19*parameter!$M$27+'ΙΣ (9)'!D19*parameter!$M$28+'ΙΣ (10)'!D19*parameter!$M$29</f>
        <v>#DIV/0!</v>
      </c>
      <c r="E19" s="115" t="e">
        <f t="shared" si="0"/>
        <v>#DIV/0!</v>
      </c>
      <c r="F19" s="115" t="e">
        <f t="shared" si="1"/>
        <v>#DIV/0!</v>
      </c>
      <c r="G19" s="115" t="e">
        <f t="shared" si="13"/>
        <v>#DIV/0!</v>
      </c>
      <c r="H19" s="31" t="e">
        <f>ΙΣ!H19*parameter!$M$20+'ΙΣ (2)'!H19*parameter!$M$21+'ΙΣ (3)'!H19*parameter!$M$22+'ΙΣ (4)'!H19*parameter!$M$23+'ΙΣ (5)'!H19*parameter!$M$24+'ΙΣ (6)'!H19*parameter!$M$25+'ΙΣ (7)'!H19*parameter!$M$26+'ΙΣ (8)'!H19*parameter!$M$27+'ΙΣ (9)'!H19*parameter!$M$28+'ΙΣ (10)'!H19*parameter!$M$29</f>
        <v>#DIV/0!</v>
      </c>
      <c r="I19" s="115" t="e">
        <f t="shared" si="14"/>
        <v>#DIV/0!</v>
      </c>
      <c r="J19" s="115" t="e">
        <f t="shared" si="2"/>
        <v>#DIV/0!</v>
      </c>
      <c r="K19" s="115" t="e">
        <f t="shared" si="3"/>
        <v>#DIV/0!</v>
      </c>
      <c r="L19" s="31" t="e">
        <f>ΙΣ!L19*parameter!$M$20+'ΙΣ (2)'!L19*parameter!$M$21+'ΙΣ (3)'!L19*parameter!$M$22+'ΙΣ (4)'!L19*parameter!$M$23+'ΙΣ (5)'!L19*parameter!$M$24+'ΙΣ (6)'!L19*parameter!$M$25+'ΙΣ (7)'!L19*parameter!$M$26+'ΙΣ (8)'!L19*parameter!$M$27+'ΙΣ (9)'!L19*parameter!$M$28+'ΙΣ (10)'!L19*parameter!$M$29</f>
        <v>#DIV/0!</v>
      </c>
      <c r="M19" s="115" t="e">
        <f t="shared" si="4"/>
        <v>#DIV/0!</v>
      </c>
      <c r="N19" s="115" t="e">
        <f t="shared" si="5"/>
        <v>#DIV/0!</v>
      </c>
      <c r="O19" s="115" t="e">
        <f t="shared" si="6"/>
        <v>#DIV/0!</v>
      </c>
      <c r="P19" s="31" t="e">
        <f>ΙΣ!P19*parameter!$M$20+'ΙΣ (2)'!P19*parameter!$M$21+'ΙΣ (3)'!P19*parameter!$M$22+'ΙΣ (4)'!P19*parameter!$M$23+'ΙΣ (5)'!P19*parameter!$M$24+'ΙΣ (6)'!P19*parameter!$M$25+'ΙΣ (7)'!P19*parameter!$M$26+'ΙΣ (8)'!P19*parameter!$M$27+'ΙΣ (9)'!P19*parameter!$M$28+'ΙΣ (10)'!P19*parameter!$M$29</f>
        <v>#DIV/0!</v>
      </c>
      <c r="Q19" s="115" t="e">
        <f t="shared" si="7"/>
        <v>#DIV/0!</v>
      </c>
      <c r="R19" s="115" t="e">
        <f t="shared" si="8"/>
        <v>#DIV/0!</v>
      </c>
      <c r="S19" s="115" t="e">
        <f t="shared" si="9"/>
        <v>#DIV/0!</v>
      </c>
      <c r="T19" s="31" t="e">
        <f>ΙΣ!T19*parameter!$M$20+'ΙΣ (2)'!T19*parameter!$M$21+'ΙΣ (3)'!T19*parameter!$M$22+'ΙΣ (4)'!T19*parameter!$M$23+'ΙΣ (5)'!T19*parameter!$M$24+'ΙΣ (6)'!T19*parameter!$M$25+'ΙΣ (7)'!T19*parameter!$M$26+'ΙΣ (8)'!T19*parameter!$M$27+'ΙΣ (9)'!T19*parameter!$M$28+'ΙΣ (10)'!T19*parameter!$M$29</f>
        <v>#DIV/0!</v>
      </c>
      <c r="U19" s="115" t="e">
        <f t="shared" si="10"/>
        <v>#DIV/0!</v>
      </c>
      <c r="V19" s="115" t="e">
        <f t="shared" si="11"/>
        <v>#DIV/0!</v>
      </c>
      <c r="W19" s="115" t="e">
        <f t="shared" si="12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 t="e">
        <f>ΙΣ!D20*parameter!$M$20+'ΙΣ (2)'!D20*parameter!$M$21+'ΙΣ (3)'!D20*parameter!$M$22+'ΙΣ (4)'!D20*parameter!$M$23+'ΙΣ (5)'!D20*parameter!$M$24+'ΙΣ (6)'!D20*parameter!$M$25+'ΙΣ (7)'!D20*parameter!$M$26+'ΙΣ (8)'!D20*parameter!$M$27+'ΙΣ (9)'!D20*parameter!$M$28+'ΙΣ (10)'!D20*parameter!$M$29</f>
        <v>#DIV/0!</v>
      </c>
      <c r="E20" s="115" t="e">
        <f t="shared" si="0"/>
        <v>#DIV/0!</v>
      </c>
      <c r="F20" s="115" t="e">
        <f t="shared" si="1"/>
        <v>#DIV/0!</v>
      </c>
      <c r="G20" s="115" t="e">
        <f t="shared" si="13"/>
        <v>#DIV/0!</v>
      </c>
      <c r="H20" s="31" t="e">
        <f>ΙΣ!H20*parameter!$M$20+'ΙΣ (2)'!H20*parameter!$M$21+'ΙΣ (3)'!H20*parameter!$M$22+'ΙΣ (4)'!H20*parameter!$M$23+'ΙΣ (5)'!H20*parameter!$M$24+'ΙΣ (6)'!H20*parameter!$M$25+'ΙΣ (7)'!H20*parameter!$M$26+'ΙΣ (8)'!H20*parameter!$M$27+'ΙΣ (9)'!H20*parameter!$M$28+'ΙΣ (10)'!H20*parameter!$M$29</f>
        <v>#DIV/0!</v>
      </c>
      <c r="I20" s="115" t="e">
        <f t="shared" si="14"/>
        <v>#DIV/0!</v>
      </c>
      <c r="J20" s="115" t="e">
        <f t="shared" si="2"/>
        <v>#DIV/0!</v>
      </c>
      <c r="K20" s="115" t="e">
        <f t="shared" si="3"/>
        <v>#DIV/0!</v>
      </c>
      <c r="L20" s="31" t="e">
        <f>ΙΣ!L20*parameter!$M$20+'ΙΣ (2)'!L20*parameter!$M$21+'ΙΣ (3)'!L20*parameter!$M$22+'ΙΣ (4)'!L20*parameter!$M$23+'ΙΣ (5)'!L20*parameter!$M$24+'ΙΣ (6)'!L20*parameter!$M$25+'ΙΣ (7)'!L20*parameter!$M$26+'ΙΣ (8)'!L20*parameter!$M$27+'ΙΣ (9)'!L20*parameter!$M$28+'ΙΣ (10)'!L20*parameter!$M$29</f>
        <v>#DIV/0!</v>
      </c>
      <c r="M20" s="115" t="e">
        <f t="shared" si="4"/>
        <v>#DIV/0!</v>
      </c>
      <c r="N20" s="115" t="e">
        <f t="shared" si="5"/>
        <v>#DIV/0!</v>
      </c>
      <c r="O20" s="115" t="e">
        <f t="shared" si="6"/>
        <v>#DIV/0!</v>
      </c>
      <c r="P20" s="31" t="e">
        <f>ΙΣ!P20*parameter!$M$20+'ΙΣ (2)'!P20*parameter!$M$21+'ΙΣ (3)'!P20*parameter!$M$22+'ΙΣ (4)'!P20*parameter!$M$23+'ΙΣ (5)'!P20*parameter!$M$24+'ΙΣ (6)'!P20*parameter!$M$25+'ΙΣ (7)'!P20*parameter!$M$26+'ΙΣ (8)'!P20*parameter!$M$27+'ΙΣ (9)'!P20*parameter!$M$28+'ΙΣ (10)'!P20*parameter!$M$29</f>
        <v>#DIV/0!</v>
      </c>
      <c r="Q20" s="115" t="e">
        <f t="shared" si="7"/>
        <v>#DIV/0!</v>
      </c>
      <c r="R20" s="115" t="e">
        <f t="shared" si="8"/>
        <v>#DIV/0!</v>
      </c>
      <c r="S20" s="115" t="e">
        <f t="shared" si="9"/>
        <v>#DIV/0!</v>
      </c>
      <c r="T20" s="31" t="e">
        <f>ΙΣ!T20*parameter!$M$20+'ΙΣ (2)'!T20*parameter!$M$21+'ΙΣ (3)'!T20*parameter!$M$22+'ΙΣ (4)'!T20*parameter!$M$23+'ΙΣ (5)'!T20*parameter!$M$24+'ΙΣ (6)'!T20*parameter!$M$25+'ΙΣ (7)'!T20*parameter!$M$26+'ΙΣ (8)'!T20*parameter!$M$27+'ΙΣ (9)'!T20*parameter!$M$28+'ΙΣ (10)'!T20*parameter!$M$29</f>
        <v>#DIV/0!</v>
      </c>
      <c r="U20" s="115" t="e">
        <f t="shared" si="10"/>
        <v>#DIV/0!</v>
      </c>
      <c r="V20" s="115" t="e">
        <f t="shared" si="11"/>
        <v>#DIV/0!</v>
      </c>
      <c r="W20" s="115" t="e">
        <f t="shared" si="12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 t="e">
        <f>ΙΣ!D21*parameter!$M$20+'ΙΣ (2)'!D21*parameter!$M$21+'ΙΣ (3)'!D21*parameter!$M$22+'ΙΣ (4)'!D21*parameter!$M$23+'ΙΣ (5)'!D21*parameter!$M$24+'ΙΣ (6)'!D21*parameter!$M$25+'ΙΣ (7)'!D21*parameter!$M$26+'ΙΣ (8)'!D21*parameter!$M$27+'ΙΣ (9)'!D21*parameter!$M$28+'ΙΣ (10)'!D21*parameter!$M$29</f>
        <v>#DIV/0!</v>
      </c>
      <c r="E21" s="115" t="e">
        <f t="shared" si="0"/>
        <v>#DIV/0!</v>
      </c>
      <c r="F21" s="115" t="e">
        <f t="shared" si="1"/>
        <v>#DIV/0!</v>
      </c>
      <c r="G21" s="115" t="e">
        <f t="shared" si="13"/>
        <v>#DIV/0!</v>
      </c>
      <c r="H21" s="31" t="e">
        <f>ΙΣ!H21*parameter!$M$20+'ΙΣ (2)'!H21*parameter!$M$21+'ΙΣ (3)'!H21*parameter!$M$22+'ΙΣ (4)'!H21*parameter!$M$23+'ΙΣ (5)'!H21*parameter!$M$24+'ΙΣ (6)'!H21*parameter!$M$25+'ΙΣ (7)'!H21*parameter!$M$26+'ΙΣ (8)'!H21*parameter!$M$27+'ΙΣ (9)'!H21*parameter!$M$28+'ΙΣ (10)'!H21*parameter!$M$29</f>
        <v>#DIV/0!</v>
      </c>
      <c r="I21" s="115" t="e">
        <f t="shared" si="14"/>
        <v>#DIV/0!</v>
      </c>
      <c r="J21" s="115" t="e">
        <f t="shared" si="2"/>
        <v>#DIV/0!</v>
      </c>
      <c r="K21" s="115" t="e">
        <f t="shared" si="3"/>
        <v>#DIV/0!</v>
      </c>
      <c r="L21" s="31" t="e">
        <f>ΙΣ!L21*parameter!$M$20+'ΙΣ (2)'!L21*parameter!$M$21+'ΙΣ (3)'!L21*parameter!$M$22+'ΙΣ (4)'!L21*parameter!$M$23+'ΙΣ (5)'!L21*parameter!$M$24+'ΙΣ (6)'!L21*parameter!$M$25+'ΙΣ (7)'!L21*parameter!$M$26+'ΙΣ (8)'!L21*parameter!$M$27+'ΙΣ (9)'!L21*parameter!$M$28+'ΙΣ (10)'!L21*parameter!$M$29</f>
        <v>#DIV/0!</v>
      </c>
      <c r="M21" s="115" t="e">
        <f t="shared" si="4"/>
        <v>#DIV/0!</v>
      </c>
      <c r="N21" s="115" t="e">
        <f t="shared" si="5"/>
        <v>#DIV/0!</v>
      </c>
      <c r="O21" s="115" t="e">
        <f t="shared" si="6"/>
        <v>#DIV/0!</v>
      </c>
      <c r="P21" s="31" t="e">
        <f>ΙΣ!P21*parameter!$M$20+'ΙΣ (2)'!P21*parameter!$M$21+'ΙΣ (3)'!P21*parameter!$M$22+'ΙΣ (4)'!P21*parameter!$M$23+'ΙΣ (5)'!P21*parameter!$M$24+'ΙΣ (6)'!P21*parameter!$M$25+'ΙΣ (7)'!P21*parameter!$M$26+'ΙΣ (8)'!P21*parameter!$M$27+'ΙΣ (9)'!P21*parameter!$M$28+'ΙΣ (10)'!P21*parameter!$M$29</f>
        <v>#DIV/0!</v>
      </c>
      <c r="Q21" s="115" t="e">
        <f t="shared" si="7"/>
        <v>#DIV/0!</v>
      </c>
      <c r="R21" s="115" t="e">
        <f t="shared" si="8"/>
        <v>#DIV/0!</v>
      </c>
      <c r="S21" s="115" t="e">
        <f t="shared" si="9"/>
        <v>#DIV/0!</v>
      </c>
      <c r="T21" s="31" t="e">
        <f>ΙΣ!T21*parameter!$M$20+'ΙΣ (2)'!T21*parameter!$M$21+'ΙΣ (3)'!T21*parameter!$M$22+'ΙΣ (4)'!T21*parameter!$M$23+'ΙΣ (5)'!T21*parameter!$M$24+'ΙΣ (6)'!T21*parameter!$M$25+'ΙΣ (7)'!T21*parameter!$M$26+'ΙΣ (8)'!T21*parameter!$M$27+'ΙΣ (9)'!T21*parameter!$M$28+'ΙΣ (10)'!T21*parameter!$M$29</f>
        <v>#DIV/0!</v>
      </c>
      <c r="U21" s="115" t="e">
        <f t="shared" si="10"/>
        <v>#DIV/0!</v>
      </c>
      <c r="V21" s="115" t="e">
        <f t="shared" si="11"/>
        <v>#DIV/0!</v>
      </c>
      <c r="W21" s="115" t="e">
        <f t="shared" si="12"/>
        <v>#DIV/0!</v>
      </c>
    </row>
    <row r="22" spans="1:23" ht="18.75" customHeight="1">
      <c r="A22" s="33"/>
      <c r="B22" s="34" t="s">
        <v>28</v>
      </c>
      <c r="C22" s="34"/>
      <c r="D22" s="86" t="e">
        <f>ΙΣ!D22*parameter!$M$20+'ΙΣ (2)'!D22*parameter!$M$21+'ΙΣ (3)'!D22*parameter!$M$22+'ΙΣ (4)'!D22*parameter!$M$23+'ΙΣ (5)'!D22*parameter!$M$24+'ΙΣ (6)'!D22*parameter!$M$25+'ΙΣ (7)'!D22*parameter!$M$26+'ΙΣ (8)'!D22*parameter!$M$27+'ΙΣ (9)'!D22*parameter!$M$28+'ΙΣ (10)'!D22*parameter!$M$29</f>
        <v>#DIV/0!</v>
      </c>
      <c r="E22" s="114" t="e">
        <f t="shared" si="0"/>
        <v>#DIV/0!</v>
      </c>
      <c r="F22" s="114" t="e">
        <f t="shared" si="1"/>
        <v>#DIV/0!</v>
      </c>
      <c r="G22" s="114" t="e">
        <f t="shared" si="13"/>
        <v>#DIV/0!</v>
      </c>
      <c r="H22" s="86" t="e">
        <f>ΙΣ!H22*parameter!$M$20+'ΙΣ (2)'!H22*parameter!$M$21+'ΙΣ (3)'!H22*parameter!$M$22+'ΙΣ (4)'!H22*parameter!$M$23+'ΙΣ (5)'!H22*parameter!$M$24+'ΙΣ (6)'!H22*parameter!$M$25+'ΙΣ (7)'!H22*parameter!$M$26+'ΙΣ (8)'!H22*parameter!$M$27+'ΙΣ (9)'!H22*parameter!$M$28+'ΙΣ (10)'!H22*parameter!$M$29</f>
        <v>#DIV/0!</v>
      </c>
      <c r="I22" s="114" t="e">
        <f t="shared" si="14"/>
        <v>#DIV/0!</v>
      </c>
      <c r="J22" s="114" t="e">
        <f t="shared" si="2"/>
        <v>#DIV/0!</v>
      </c>
      <c r="K22" s="114" t="e">
        <f t="shared" si="3"/>
        <v>#DIV/0!</v>
      </c>
      <c r="L22" s="86" t="e">
        <f>ΙΣ!L22*parameter!$M$20+'ΙΣ (2)'!L22*parameter!$M$21+'ΙΣ (3)'!L22*parameter!$M$22+'ΙΣ (4)'!L22*parameter!$M$23+'ΙΣ (5)'!L22*parameter!$M$24+'ΙΣ (6)'!L22*parameter!$M$25+'ΙΣ (7)'!L22*parameter!$M$26+'ΙΣ (8)'!L22*parameter!$M$27+'ΙΣ (9)'!L22*parameter!$M$28+'ΙΣ (10)'!L22*parameter!$M$29</f>
        <v>#DIV/0!</v>
      </c>
      <c r="M22" s="114" t="e">
        <f t="shared" si="4"/>
        <v>#DIV/0!</v>
      </c>
      <c r="N22" s="114" t="e">
        <f t="shared" si="5"/>
        <v>#DIV/0!</v>
      </c>
      <c r="O22" s="114" t="e">
        <f t="shared" si="6"/>
        <v>#DIV/0!</v>
      </c>
      <c r="P22" s="86" t="e">
        <f>ΙΣ!P22*parameter!$M$20+'ΙΣ (2)'!P22*parameter!$M$21+'ΙΣ (3)'!P22*parameter!$M$22+'ΙΣ (4)'!P22*parameter!$M$23+'ΙΣ (5)'!P22*parameter!$M$24+'ΙΣ (6)'!P22*parameter!$M$25+'ΙΣ (7)'!P22*parameter!$M$26+'ΙΣ (8)'!P22*parameter!$M$27+'ΙΣ (9)'!P22*parameter!$M$28+'ΙΣ (10)'!P22*parameter!$M$29</f>
        <v>#DIV/0!</v>
      </c>
      <c r="Q22" s="114" t="e">
        <f t="shared" si="7"/>
        <v>#DIV/0!</v>
      </c>
      <c r="R22" s="114" t="e">
        <f t="shared" si="8"/>
        <v>#DIV/0!</v>
      </c>
      <c r="S22" s="114" t="e">
        <f t="shared" si="9"/>
        <v>#DIV/0!</v>
      </c>
      <c r="T22" s="86" t="e">
        <f>ΙΣ!T22*parameter!$M$20+'ΙΣ (2)'!T22*parameter!$M$21+'ΙΣ (3)'!T22*parameter!$M$22+'ΙΣ (4)'!T22*parameter!$M$23+'ΙΣ (5)'!T22*parameter!$M$24+'ΙΣ (6)'!T22*parameter!$M$25+'ΙΣ (7)'!T22*parameter!$M$26+'ΙΣ (8)'!T22*parameter!$M$27+'ΙΣ (9)'!T22*parameter!$M$28+'ΙΣ (10)'!T22*parameter!$M$29</f>
        <v>#DIV/0!</v>
      </c>
      <c r="U22" s="114" t="e">
        <f t="shared" si="10"/>
        <v>#DIV/0!</v>
      </c>
      <c r="V22" s="114" t="e">
        <f t="shared" si="11"/>
        <v>#DIV/0!</v>
      </c>
      <c r="W22" s="114" t="e">
        <f t="shared" si="12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 t="e">
        <f>ΙΣ!D23*parameter!$M$20+'ΙΣ (2)'!D23*parameter!$M$21+'ΙΣ (3)'!D23*parameter!$M$22+'ΙΣ (4)'!D23*parameter!$M$23+'ΙΣ (5)'!D23*parameter!$M$24+'ΙΣ (6)'!D23*parameter!$M$25+'ΙΣ (7)'!D23*parameter!$M$26+'ΙΣ (8)'!D23*parameter!$M$27+'ΙΣ (9)'!D23*parameter!$M$28+'ΙΣ (10)'!D23*parameter!$M$29</f>
        <v>#DIV/0!</v>
      </c>
      <c r="E23" s="116" t="e">
        <f t="shared" si="0"/>
        <v>#DIV/0!</v>
      </c>
      <c r="F23" s="116" t="e">
        <f t="shared" si="1"/>
        <v>#DIV/0!</v>
      </c>
      <c r="G23" s="116" t="e">
        <f t="shared" si="13"/>
        <v>#DIV/0!</v>
      </c>
      <c r="H23" s="102" t="e">
        <f>ΙΣ!H23*parameter!$M$20+'ΙΣ (2)'!H23*parameter!$M$21+'ΙΣ (3)'!H23*parameter!$M$22+'ΙΣ (4)'!H23*parameter!$M$23+'ΙΣ (5)'!H23*parameter!$M$24+'ΙΣ (6)'!H23*parameter!$M$25+'ΙΣ (7)'!H23*parameter!$M$26+'ΙΣ (8)'!H23*parameter!$M$27+'ΙΣ (9)'!H23*parameter!$M$28+'ΙΣ (10)'!H23*parameter!$M$29</f>
        <v>#DIV/0!</v>
      </c>
      <c r="I23" s="116" t="e">
        <f t="shared" si="14"/>
        <v>#DIV/0!</v>
      </c>
      <c r="J23" s="116" t="e">
        <f t="shared" si="2"/>
        <v>#DIV/0!</v>
      </c>
      <c r="K23" s="116" t="e">
        <f t="shared" si="3"/>
        <v>#DIV/0!</v>
      </c>
      <c r="L23" s="102" t="e">
        <f>ΙΣ!L23*parameter!$M$20+'ΙΣ (2)'!L23*parameter!$M$21+'ΙΣ (3)'!L23*parameter!$M$22+'ΙΣ (4)'!L23*parameter!$M$23+'ΙΣ (5)'!L23*parameter!$M$24+'ΙΣ (6)'!L23*parameter!$M$25+'ΙΣ (7)'!L23*parameter!$M$26+'ΙΣ (8)'!L23*parameter!$M$27+'ΙΣ (9)'!L23*parameter!$M$28+'ΙΣ (10)'!L23*parameter!$M$29</f>
        <v>#DIV/0!</v>
      </c>
      <c r="M23" s="116" t="e">
        <f t="shared" si="4"/>
        <v>#DIV/0!</v>
      </c>
      <c r="N23" s="116" t="e">
        <f t="shared" si="5"/>
        <v>#DIV/0!</v>
      </c>
      <c r="O23" s="116" t="e">
        <f t="shared" si="6"/>
        <v>#DIV/0!</v>
      </c>
      <c r="P23" s="102" t="e">
        <f>ΙΣ!P23*parameter!$M$20+'ΙΣ (2)'!P23*parameter!$M$21+'ΙΣ (3)'!P23*parameter!$M$22+'ΙΣ (4)'!P23*parameter!$M$23+'ΙΣ (5)'!P23*parameter!$M$24+'ΙΣ (6)'!P23*parameter!$M$25+'ΙΣ (7)'!P23*parameter!$M$26+'ΙΣ (8)'!P23*parameter!$M$27+'ΙΣ (9)'!P23*parameter!$M$28+'ΙΣ (10)'!P23*parameter!$M$29</f>
        <v>#DIV/0!</v>
      </c>
      <c r="Q23" s="116" t="e">
        <f t="shared" si="7"/>
        <v>#DIV/0!</v>
      </c>
      <c r="R23" s="116" t="e">
        <f t="shared" si="8"/>
        <v>#DIV/0!</v>
      </c>
      <c r="S23" s="116" t="e">
        <f t="shared" si="9"/>
        <v>#DIV/0!</v>
      </c>
      <c r="T23" s="102" t="e">
        <f>ΙΣ!T23*parameter!$M$20+'ΙΣ (2)'!T23*parameter!$M$21+'ΙΣ (3)'!T23*parameter!$M$22+'ΙΣ (4)'!T23*parameter!$M$23+'ΙΣ (5)'!T23*parameter!$M$24+'ΙΣ (6)'!T23*parameter!$M$25+'ΙΣ (7)'!T23*parameter!$M$26+'ΙΣ (8)'!T23*parameter!$M$27+'ΙΣ (9)'!T23*parameter!$M$28+'ΙΣ (10)'!T23*parameter!$M$29</f>
        <v>#DIV/0!</v>
      </c>
      <c r="U23" s="116" t="e">
        <f t="shared" si="10"/>
        <v>#DIV/0!</v>
      </c>
      <c r="V23" s="116" t="e">
        <f t="shared" si="11"/>
        <v>#DIV/0!</v>
      </c>
      <c r="W23" s="116" t="e">
        <f t="shared" si="12"/>
        <v>#DIV/0!</v>
      </c>
    </row>
    <row r="24" spans="1:23" s="18" customFormat="1" ht="16.5" customHeight="1" thickBot="1">
      <c r="A24" s="35" t="s">
        <v>29</v>
      </c>
      <c r="B24" s="36"/>
      <c r="C24" s="37"/>
      <c r="D24" s="88" t="e">
        <f>ΙΣ!D24*parameter!$M$20+'ΙΣ (2)'!D24*parameter!$M$21+'ΙΣ (3)'!D24*parameter!$M$22+'ΙΣ (4)'!D24*parameter!$M$23+'ΙΣ (5)'!D24*parameter!$M$24+'ΙΣ (6)'!D24*parameter!$M$25+'ΙΣ (7)'!D24*parameter!$M$26+'ΙΣ (8)'!D24*parameter!$M$27+'ΙΣ (9)'!D24*parameter!$M$28+'ΙΣ (10)'!D24*parameter!$M$29</f>
        <v>#DIV/0!</v>
      </c>
      <c r="E24" s="117" t="e">
        <f t="shared" si="0"/>
        <v>#DIV/0!</v>
      </c>
      <c r="F24" s="117" t="e">
        <f t="shared" si="1"/>
        <v>#DIV/0!</v>
      </c>
      <c r="G24" s="117" t="e">
        <f>D24/$D$24</f>
        <v>#DIV/0!</v>
      </c>
      <c r="H24" s="88" t="e">
        <f>ΙΣ!H24*parameter!$M$20+'ΙΣ (2)'!H24*parameter!$M$21+'ΙΣ (3)'!H24*parameter!$M$22+'ΙΣ (4)'!H24*parameter!$M$23+'ΙΣ (5)'!H24*parameter!$M$24+'ΙΣ (6)'!H24*parameter!$M$25+'ΙΣ (7)'!H24*parameter!$M$26+'ΙΣ (8)'!H24*parameter!$M$27+'ΙΣ (9)'!H24*parameter!$M$28+'ΙΣ (10)'!H24*parameter!$M$29</f>
        <v>#DIV/0!</v>
      </c>
      <c r="I24" s="117" t="e">
        <f>(H24-D24)/$D24</f>
        <v>#DIV/0!</v>
      </c>
      <c r="J24" s="117" t="e">
        <f t="shared" si="2"/>
        <v>#DIV/0!</v>
      </c>
      <c r="K24" s="117" t="e">
        <f t="shared" si="3"/>
        <v>#DIV/0!</v>
      </c>
      <c r="L24" s="88" t="e">
        <f>ΙΣ!L24*parameter!$M$20+'ΙΣ (2)'!L24*parameter!$M$21+'ΙΣ (3)'!L24*parameter!$M$22+'ΙΣ (4)'!L24*parameter!$M$23+'ΙΣ (5)'!L24*parameter!$M$24+'ΙΣ (6)'!L24*parameter!$M$25+'ΙΣ (7)'!L24*parameter!$M$26+'ΙΣ (8)'!L24*parameter!$M$27+'ΙΣ (9)'!L24*parameter!$M$28+'ΙΣ (10)'!L24*parameter!$M$29</f>
        <v>#DIV/0!</v>
      </c>
      <c r="M24" s="117" t="e">
        <f t="shared" si="4"/>
        <v>#DIV/0!</v>
      </c>
      <c r="N24" s="117" t="e">
        <f t="shared" si="5"/>
        <v>#DIV/0!</v>
      </c>
      <c r="O24" s="117" t="e">
        <f t="shared" si="6"/>
        <v>#DIV/0!</v>
      </c>
      <c r="P24" s="88" t="e">
        <f>ΙΣ!P24*parameter!$M$20+'ΙΣ (2)'!P24*parameter!$M$21+'ΙΣ (3)'!P24*parameter!$M$22+'ΙΣ (4)'!P24*parameter!$M$23+'ΙΣ (5)'!P24*parameter!$M$24+'ΙΣ (6)'!P24*parameter!$M$25+'ΙΣ (7)'!P24*parameter!$M$26+'ΙΣ (8)'!P24*parameter!$M$27+'ΙΣ (9)'!P24*parameter!$M$28+'ΙΣ (10)'!P24*parameter!$M$29</f>
        <v>#DIV/0!</v>
      </c>
      <c r="Q24" s="117" t="e">
        <f t="shared" si="7"/>
        <v>#DIV/0!</v>
      </c>
      <c r="R24" s="117" t="e">
        <f t="shared" si="8"/>
        <v>#DIV/0!</v>
      </c>
      <c r="S24" s="117" t="e">
        <f t="shared" si="9"/>
        <v>#DIV/0!</v>
      </c>
      <c r="T24" s="88" t="e">
        <f>ΙΣ!T24*parameter!$M$20+'ΙΣ (2)'!T24*parameter!$M$21+'ΙΣ (3)'!T24*parameter!$M$22+'ΙΣ (4)'!T24*parameter!$M$23+'ΙΣ (5)'!T24*parameter!$M$24+'ΙΣ (6)'!T24*parameter!$M$25+'ΙΣ (7)'!T24*parameter!$M$26+'ΙΣ (8)'!T24*parameter!$M$27+'ΙΣ (9)'!T24*parameter!$M$28+'ΙΣ (10)'!T24*parameter!$M$29</f>
        <v>#DIV/0!</v>
      </c>
      <c r="U24" s="117" t="e">
        <f t="shared" si="10"/>
        <v>#DIV/0!</v>
      </c>
      <c r="V24" s="117" t="e">
        <f t="shared" si="11"/>
        <v>#DIV/0!</v>
      </c>
      <c r="W24" s="117" t="e">
        <f t="shared" si="12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 t="e">
        <f>ΙΣ!D28*parameter!$M$20+'ΙΣ (2)'!D28*parameter!$M$21+'ΙΣ (3)'!D28*parameter!$M$22+'ΙΣ (4)'!D28*parameter!$M$23+'ΙΣ (5)'!D28*parameter!$M$24+'ΙΣ (6)'!D28*parameter!$M$25+'ΙΣ (7)'!D28*parameter!$M$26+'ΙΣ (8)'!D28*parameter!$M$27+'ΙΣ (9)'!D28*parameter!$M$28+'ΙΣ (10)'!D28*parameter!$M$29</f>
        <v>#DIV/0!</v>
      </c>
      <c r="E28" s="108" t="e">
        <f aca="true" t="shared" si="15" ref="E28:E44">(D28-D28)/$D28</f>
        <v>#DIV/0!</v>
      </c>
      <c r="F28" s="108" t="e">
        <f aca="true" t="shared" si="16" ref="F28:F44">(D28-D28)/$D28</f>
        <v>#DIV/0!</v>
      </c>
      <c r="G28" s="108" t="e">
        <f>D28/D$24</f>
        <v>#DIV/0!</v>
      </c>
      <c r="H28" s="10" t="e">
        <f>ΙΣ!H28*parameter!$M$20+'ΙΣ (2)'!H28*parameter!$M$21+'ΙΣ (3)'!H28*parameter!$M$22+'ΙΣ (4)'!H28*parameter!$M$23+'ΙΣ (5)'!H28*parameter!$M$24+'ΙΣ (6)'!H28*parameter!$M$25+'ΙΣ (7)'!H28*parameter!$M$26+'ΙΣ (8)'!H28*parameter!$M$27+'ΙΣ (9)'!H28*parameter!$M$28+'ΙΣ (10)'!H28*parameter!$M$29</f>
        <v>#DIV/0!</v>
      </c>
      <c r="I28" s="108" t="e">
        <f aca="true" t="shared" si="17" ref="I28:I44">(H28-$D28)/$D28</f>
        <v>#DIV/0!</v>
      </c>
      <c r="J28" s="108" t="e">
        <f aca="true" t="shared" si="18" ref="J28:J44">(H28-D28)/D28</f>
        <v>#DIV/0!</v>
      </c>
      <c r="K28" s="108" t="e">
        <f>H28/H$24</f>
        <v>#DIV/0!</v>
      </c>
      <c r="L28" s="10" t="e">
        <f>ΙΣ!L28*parameter!$M$20+'ΙΣ (2)'!L28*parameter!$M$21+'ΙΣ (3)'!L28*parameter!$M$22+'ΙΣ (4)'!L28*parameter!$M$23+'ΙΣ (5)'!L28*parameter!$M$24+'ΙΣ (6)'!L28*parameter!$M$25+'ΙΣ (7)'!L28*parameter!$M$26+'ΙΣ (8)'!L28*parameter!$M$27+'ΙΣ (9)'!L28*parameter!$M$28+'ΙΣ (10)'!L28*parameter!$M$29</f>
        <v>#DIV/0!</v>
      </c>
      <c r="M28" s="108" t="e">
        <f aca="true" t="shared" si="19" ref="M28:M44">(L28-$D28)/$D28</f>
        <v>#DIV/0!</v>
      </c>
      <c r="N28" s="108" t="e">
        <f aca="true" t="shared" si="20" ref="N28:N44">(L28-H28)/H28</f>
        <v>#DIV/0!</v>
      </c>
      <c r="O28" s="108" t="e">
        <f>L28/L$24</f>
        <v>#DIV/0!</v>
      </c>
      <c r="P28" s="10" t="e">
        <f>ΙΣ!P28*parameter!$M$20+'ΙΣ (2)'!P28*parameter!$M$21+'ΙΣ (3)'!P28*parameter!$M$22+'ΙΣ (4)'!P28*parameter!$M$23+'ΙΣ (5)'!P28*parameter!$M$24+'ΙΣ (6)'!P28*parameter!$M$25+'ΙΣ (7)'!P28*parameter!$M$26+'ΙΣ (8)'!P28*parameter!$M$27+'ΙΣ (9)'!P28*parameter!$M$28+'ΙΣ (10)'!P28*parameter!$M$29</f>
        <v>#DIV/0!</v>
      </c>
      <c r="Q28" s="108" t="e">
        <f aca="true" t="shared" si="21" ref="Q28:Q44">(P28-$D28)/$D28</f>
        <v>#DIV/0!</v>
      </c>
      <c r="R28" s="108" t="e">
        <f aca="true" t="shared" si="22" ref="R28:R44">(P28-L28)/L28</f>
        <v>#DIV/0!</v>
      </c>
      <c r="S28" s="108" t="e">
        <f>P28/P$24</f>
        <v>#DIV/0!</v>
      </c>
      <c r="T28" s="10" t="e">
        <f>ΙΣ!T28*parameter!$M$20+'ΙΣ (2)'!T28*parameter!$M$21+'ΙΣ (3)'!T28*parameter!$M$22+'ΙΣ (4)'!T28*parameter!$M$23+'ΙΣ (5)'!T28*parameter!$M$24+'ΙΣ (6)'!T28*parameter!$M$25+'ΙΣ (7)'!T28*parameter!$M$26+'ΙΣ (8)'!T28*parameter!$M$27+'ΙΣ (9)'!T28*parameter!$M$28+'ΙΣ (10)'!T28*parameter!$M$29</f>
        <v>#DIV/0!</v>
      </c>
      <c r="U28" s="108" t="e">
        <f aca="true" t="shared" si="23" ref="U28:U44">(T28-$D28)/$D28</f>
        <v>#DIV/0!</v>
      </c>
      <c r="V28" s="108" t="e">
        <f aca="true" t="shared" si="24" ref="V28:V44">(T28-P28)/P28</f>
        <v>#DIV/0!</v>
      </c>
      <c r="W28" s="108" t="e">
        <f>T28/T$24</f>
        <v>#DIV/0!</v>
      </c>
    </row>
    <row r="29" spans="1:23" ht="18.75" customHeight="1">
      <c r="A29" s="8"/>
      <c r="B29" s="9" t="s">
        <v>18</v>
      </c>
      <c r="C29" s="9" t="s">
        <v>33</v>
      </c>
      <c r="D29" s="10" t="e">
        <f>ΙΣ!D29*parameter!$M$20+'ΙΣ (2)'!D29*parameter!$M$21+'ΙΣ (3)'!D29*parameter!$M$22+'ΙΣ (4)'!D29*parameter!$M$23+'ΙΣ (5)'!D29*parameter!$M$24+'ΙΣ (6)'!D29*parameter!$M$25+'ΙΣ (7)'!D29*parameter!$M$26+'ΙΣ (8)'!D29*parameter!$M$27+'ΙΣ (9)'!D29*parameter!$M$28+'ΙΣ (10)'!D29*parameter!$M$29</f>
        <v>#DIV/0!</v>
      </c>
      <c r="E29" s="108" t="e">
        <f t="shared" si="15"/>
        <v>#DIV/0!</v>
      </c>
      <c r="F29" s="108" t="e">
        <f t="shared" si="16"/>
        <v>#DIV/0!</v>
      </c>
      <c r="G29" s="108" t="e">
        <f>D29/D$24</f>
        <v>#DIV/0!</v>
      </c>
      <c r="H29" s="10" t="e">
        <f>ΙΣ!H29*parameter!$M$20+'ΙΣ (2)'!H29*parameter!$M$21+'ΙΣ (3)'!H29*parameter!$M$22+'ΙΣ (4)'!H29*parameter!$M$23+'ΙΣ (5)'!H29*parameter!$M$24+'ΙΣ (6)'!H29*parameter!$M$25+'ΙΣ (7)'!H29*parameter!$M$26+'ΙΣ (8)'!H29*parameter!$M$27+'ΙΣ (9)'!H29*parameter!$M$28+'ΙΣ (10)'!H29*parameter!$M$29</f>
        <v>#DIV/0!</v>
      </c>
      <c r="I29" s="108" t="e">
        <f t="shared" si="17"/>
        <v>#DIV/0!</v>
      </c>
      <c r="J29" s="108" t="e">
        <f t="shared" si="18"/>
        <v>#DIV/0!</v>
      </c>
      <c r="K29" s="108" t="e">
        <f>H29/H$24</f>
        <v>#DIV/0!</v>
      </c>
      <c r="L29" s="10" t="e">
        <f>ΙΣ!L29*parameter!$M$20+'ΙΣ (2)'!L29*parameter!$M$21+'ΙΣ (3)'!L29*parameter!$M$22+'ΙΣ (4)'!L29*parameter!$M$23+'ΙΣ (5)'!L29*parameter!$M$24+'ΙΣ (6)'!L29*parameter!$M$25+'ΙΣ (7)'!L29*parameter!$M$26+'ΙΣ (8)'!L29*parameter!$M$27+'ΙΣ (9)'!L29*parameter!$M$28+'ΙΣ (10)'!L29*parameter!$M$29</f>
        <v>#DIV/0!</v>
      </c>
      <c r="M29" s="108" t="e">
        <f t="shared" si="19"/>
        <v>#DIV/0!</v>
      </c>
      <c r="N29" s="108" t="e">
        <f t="shared" si="20"/>
        <v>#DIV/0!</v>
      </c>
      <c r="O29" s="108" t="e">
        <f>L29/L$24</f>
        <v>#DIV/0!</v>
      </c>
      <c r="P29" s="10" t="e">
        <f>ΙΣ!P29*parameter!$M$20+'ΙΣ (2)'!P29*parameter!$M$21+'ΙΣ (3)'!P29*parameter!$M$22+'ΙΣ (4)'!P29*parameter!$M$23+'ΙΣ (5)'!P29*parameter!$M$24+'ΙΣ (6)'!P29*parameter!$M$25+'ΙΣ (7)'!P29*parameter!$M$26+'ΙΣ (8)'!P29*parameter!$M$27+'ΙΣ (9)'!P29*parameter!$M$28+'ΙΣ (10)'!P29*parameter!$M$29</f>
        <v>#DIV/0!</v>
      </c>
      <c r="Q29" s="108" t="e">
        <f t="shared" si="21"/>
        <v>#DIV/0!</v>
      </c>
      <c r="R29" s="108" t="e">
        <f t="shared" si="22"/>
        <v>#DIV/0!</v>
      </c>
      <c r="S29" s="108" t="e">
        <f>P29/P$24</f>
        <v>#DIV/0!</v>
      </c>
      <c r="T29" s="10" t="e">
        <f>ΙΣ!T29*parameter!$M$20+'ΙΣ (2)'!T29*parameter!$M$21+'ΙΣ (3)'!T29*parameter!$M$22+'ΙΣ (4)'!T29*parameter!$M$23+'ΙΣ (5)'!T29*parameter!$M$24+'ΙΣ (6)'!T29*parameter!$M$25+'ΙΣ (7)'!T29*parameter!$M$26+'ΙΣ (8)'!T29*parameter!$M$27+'ΙΣ (9)'!T29*parameter!$M$28+'ΙΣ (10)'!T29*parameter!$M$29</f>
        <v>#DIV/0!</v>
      </c>
      <c r="U29" s="108" t="e">
        <f t="shared" si="23"/>
        <v>#DIV/0!</v>
      </c>
      <c r="V29" s="108" t="e">
        <f t="shared" si="24"/>
        <v>#DIV/0!</v>
      </c>
      <c r="W29" s="108" t="e">
        <f>T29/T$24</f>
        <v>#DIV/0!</v>
      </c>
    </row>
    <row r="30" spans="1:23" ht="18.75" customHeight="1">
      <c r="A30" s="8"/>
      <c r="B30" s="9" t="s">
        <v>34</v>
      </c>
      <c r="C30" s="9" t="s">
        <v>35</v>
      </c>
      <c r="D30" s="10" t="e">
        <f>ΙΣ!D30*parameter!$M$20+'ΙΣ (2)'!D30*parameter!$M$21+'ΙΣ (3)'!D30*parameter!$M$22+'ΙΣ (4)'!D30*parameter!$M$23+'ΙΣ (5)'!D30*parameter!$M$24+'ΙΣ (6)'!D30*parameter!$M$25+'ΙΣ (7)'!D30*parameter!$M$26+'ΙΣ (8)'!D30*parameter!$M$27+'ΙΣ (9)'!D30*parameter!$M$28+'ΙΣ (10)'!D30*parameter!$M$29</f>
        <v>#DIV/0!</v>
      </c>
      <c r="E30" s="108" t="e">
        <f t="shared" si="15"/>
        <v>#DIV/0!</v>
      </c>
      <c r="F30" s="108" t="e">
        <f t="shared" si="16"/>
        <v>#DIV/0!</v>
      </c>
      <c r="G30" s="108" t="e">
        <f>D30/D$24</f>
        <v>#DIV/0!</v>
      </c>
      <c r="H30" s="10" t="e">
        <f>ΙΣ!H30*parameter!$M$20+'ΙΣ (2)'!H30*parameter!$M$21+'ΙΣ (3)'!H30*parameter!$M$22+'ΙΣ (4)'!H30*parameter!$M$23+'ΙΣ (5)'!H30*parameter!$M$24+'ΙΣ (6)'!H30*parameter!$M$25+'ΙΣ (7)'!H30*parameter!$M$26+'ΙΣ (8)'!H30*parameter!$M$27+'ΙΣ (9)'!H30*parameter!$M$28+'ΙΣ (10)'!H30*parameter!$M$29</f>
        <v>#DIV/0!</v>
      </c>
      <c r="I30" s="108" t="e">
        <f t="shared" si="17"/>
        <v>#DIV/0!</v>
      </c>
      <c r="J30" s="108" t="e">
        <f t="shared" si="18"/>
        <v>#DIV/0!</v>
      </c>
      <c r="K30" s="108" t="e">
        <f>H30/H$24</f>
        <v>#DIV/0!</v>
      </c>
      <c r="L30" s="10" t="e">
        <f>ΙΣ!L30*parameter!$M$20+'ΙΣ (2)'!L30*parameter!$M$21+'ΙΣ (3)'!L30*parameter!$M$22+'ΙΣ (4)'!L30*parameter!$M$23+'ΙΣ (5)'!L30*parameter!$M$24+'ΙΣ (6)'!L30*parameter!$M$25+'ΙΣ (7)'!L30*parameter!$M$26+'ΙΣ (8)'!L30*parameter!$M$27+'ΙΣ (9)'!L30*parameter!$M$28+'ΙΣ (10)'!L30*parameter!$M$29</f>
        <v>#DIV/0!</v>
      </c>
      <c r="M30" s="108" t="e">
        <f t="shared" si="19"/>
        <v>#DIV/0!</v>
      </c>
      <c r="N30" s="108" t="e">
        <f t="shared" si="20"/>
        <v>#DIV/0!</v>
      </c>
      <c r="O30" s="108" t="e">
        <f>L30/L$24</f>
        <v>#DIV/0!</v>
      </c>
      <c r="P30" s="10" t="e">
        <f>ΙΣ!P30*parameter!$M$20+'ΙΣ (2)'!P30*parameter!$M$21+'ΙΣ (3)'!P30*parameter!$M$22+'ΙΣ (4)'!P30*parameter!$M$23+'ΙΣ (5)'!P30*parameter!$M$24+'ΙΣ (6)'!P30*parameter!$M$25+'ΙΣ (7)'!P30*parameter!$M$26+'ΙΣ (8)'!P30*parameter!$M$27+'ΙΣ (9)'!P30*parameter!$M$28+'ΙΣ (10)'!P30*parameter!$M$29</f>
        <v>#DIV/0!</v>
      </c>
      <c r="Q30" s="108" t="e">
        <f t="shared" si="21"/>
        <v>#DIV/0!</v>
      </c>
      <c r="R30" s="108" t="e">
        <f t="shared" si="22"/>
        <v>#DIV/0!</v>
      </c>
      <c r="S30" s="108" t="e">
        <f>P30/P$24</f>
        <v>#DIV/0!</v>
      </c>
      <c r="T30" s="10" t="e">
        <f>ΙΣ!T30*parameter!$M$20+'ΙΣ (2)'!T30*parameter!$M$21+'ΙΣ (3)'!T30*parameter!$M$22+'ΙΣ (4)'!T30*parameter!$M$23+'ΙΣ (5)'!T30*parameter!$M$24+'ΙΣ (6)'!T30*parameter!$M$25+'ΙΣ (7)'!T30*parameter!$M$26+'ΙΣ (8)'!T30*parameter!$M$27+'ΙΣ (9)'!T30*parameter!$M$28+'ΙΣ (10)'!T30*parameter!$M$29</f>
        <v>#DIV/0!</v>
      </c>
      <c r="U30" s="108" t="e">
        <f t="shared" si="23"/>
        <v>#DIV/0!</v>
      </c>
      <c r="V30" s="108" t="e">
        <f t="shared" si="24"/>
        <v>#DIV/0!</v>
      </c>
      <c r="W30" s="108" t="e">
        <f>T30/T$24</f>
        <v>#DIV/0!</v>
      </c>
    </row>
    <row r="31" spans="1:23" ht="18.75" customHeight="1">
      <c r="A31" s="8"/>
      <c r="B31" s="9" t="s">
        <v>36</v>
      </c>
      <c r="C31" s="9" t="s">
        <v>37</v>
      </c>
      <c r="D31" s="10" t="e">
        <f>ΙΣ!D31*parameter!$M$20+'ΙΣ (2)'!D31*parameter!$M$21+'ΙΣ (3)'!D31*parameter!$M$22+'ΙΣ (4)'!D31*parameter!$M$23+'ΙΣ (5)'!D31*parameter!$M$24+'ΙΣ (6)'!D31*parameter!$M$25+'ΙΣ (7)'!D31*parameter!$M$26+'ΙΣ (8)'!D31*parameter!$M$27+'ΙΣ (9)'!D31*parameter!$M$28+'ΙΣ (10)'!D31*parameter!$M$29</f>
        <v>#DIV/0!</v>
      </c>
      <c r="E31" s="108" t="e">
        <f t="shared" si="15"/>
        <v>#DIV/0!</v>
      </c>
      <c r="F31" s="108" t="e">
        <f t="shared" si="16"/>
        <v>#DIV/0!</v>
      </c>
      <c r="G31" s="108" t="e">
        <f>D31/D$24</f>
        <v>#DIV/0!</v>
      </c>
      <c r="H31" s="10" t="e">
        <f>ΙΣ!H31*parameter!$M$20+'ΙΣ (2)'!H31*parameter!$M$21+'ΙΣ (3)'!H31*parameter!$M$22+'ΙΣ (4)'!H31*parameter!$M$23+'ΙΣ (5)'!H31*parameter!$M$24+'ΙΣ (6)'!H31*parameter!$M$25+'ΙΣ (7)'!H31*parameter!$M$26+'ΙΣ (8)'!H31*parameter!$M$27+'ΙΣ (9)'!H31*parameter!$M$28+'ΙΣ (10)'!H31*parameter!$M$29</f>
        <v>#DIV/0!</v>
      </c>
      <c r="I31" s="108" t="e">
        <f t="shared" si="17"/>
        <v>#DIV/0!</v>
      </c>
      <c r="J31" s="108" t="e">
        <f t="shared" si="18"/>
        <v>#DIV/0!</v>
      </c>
      <c r="K31" s="108" t="e">
        <f>H31/H$24</f>
        <v>#DIV/0!</v>
      </c>
      <c r="L31" s="10" t="e">
        <f>ΙΣ!L31*parameter!$M$20+'ΙΣ (2)'!L31*parameter!$M$21+'ΙΣ (3)'!L31*parameter!$M$22+'ΙΣ (4)'!L31*parameter!$M$23+'ΙΣ (5)'!L31*parameter!$M$24+'ΙΣ (6)'!L31*parameter!$M$25+'ΙΣ (7)'!L31*parameter!$M$26+'ΙΣ (8)'!L31*parameter!$M$27+'ΙΣ (9)'!L31*parameter!$M$28+'ΙΣ (10)'!L31*parameter!$M$29</f>
        <v>#DIV/0!</v>
      </c>
      <c r="M31" s="108" t="e">
        <f t="shared" si="19"/>
        <v>#DIV/0!</v>
      </c>
      <c r="N31" s="108" t="e">
        <f t="shared" si="20"/>
        <v>#DIV/0!</v>
      </c>
      <c r="O31" s="108" t="e">
        <f>L31/L$24</f>
        <v>#DIV/0!</v>
      </c>
      <c r="P31" s="10" t="e">
        <f>ΙΣ!P31*parameter!$M$20+'ΙΣ (2)'!P31*parameter!$M$21+'ΙΣ (3)'!P31*parameter!$M$22+'ΙΣ (4)'!P31*parameter!$M$23+'ΙΣ (5)'!P31*parameter!$M$24+'ΙΣ (6)'!P31*parameter!$M$25+'ΙΣ (7)'!P31*parameter!$M$26+'ΙΣ (8)'!P31*parameter!$M$27+'ΙΣ (9)'!P31*parameter!$M$28+'ΙΣ (10)'!P31*parameter!$M$29</f>
        <v>#DIV/0!</v>
      </c>
      <c r="Q31" s="108" t="e">
        <f t="shared" si="21"/>
        <v>#DIV/0!</v>
      </c>
      <c r="R31" s="108" t="e">
        <f t="shared" si="22"/>
        <v>#DIV/0!</v>
      </c>
      <c r="S31" s="108" t="e">
        <f>P31/P$24</f>
        <v>#DIV/0!</v>
      </c>
      <c r="T31" s="10" t="e">
        <f>ΙΣ!T31*parameter!$M$20+'ΙΣ (2)'!T31*parameter!$M$21+'ΙΣ (3)'!T31*parameter!$M$22+'ΙΣ (4)'!T31*parameter!$M$23+'ΙΣ (5)'!T31*parameter!$M$24+'ΙΣ (6)'!T31*parameter!$M$25+'ΙΣ (7)'!T31*parameter!$M$26+'ΙΣ (8)'!T31*parameter!$M$27+'ΙΣ (9)'!T31*parameter!$M$28+'ΙΣ (10)'!T31*parameter!$M$29</f>
        <v>#DIV/0!</v>
      </c>
      <c r="U31" s="108" t="e">
        <f t="shared" si="23"/>
        <v>#DIV/0!</v>
      </c>
      <c r="V31" s="108" t="e">
        <f t="shared" si="24"/>
        <v>#DIV/0!</v>
      </c>
      <c r="W31" s="108" t="e">
        <f>T31/T$24</f>
        <v>#DIV/0!</v>
      </c>
    </row>
    <row r="32" spans="1:23" s="18" customFormat="1" ht="18.75" customHeight="1">
      <c r="A32" s="16" t="s">
        <v>38</v>
      </c>
      <c r="B32" s="17"/>
      <c r="C32" s="17"/>
      <c r="D32" s="85" t="e">
        <f>ΙΣ!D32*parameter!$M$20+'ΙΣ (2)'!D32*parameter!$M$21+'ΙΣ (3)'!D32*parameter!$M$22+'ΙΣ (4)'!D32*parameter!$M$23+'ΙΣ (5)'!D32*parameter!$M$24+'ΙΣ (6)'!D32*parameter!$M$25+'ΙΣ (7)'!D32*parameter!$M$26+'ΙΣ (8)'!D32*parameter!$M$27+'ΙΣ (9)'!D32*parameter!$M$28+'ΙΣ (10)'!D32*parameter!$M$29</f>
        <v>#DIV/0!</v>
      </c>
      <c r="E32" s="110" t="e">
        <f t="shared" si="15"/>
        <v>#DIV/0!</v>
      </c>
      <c r="F32" s="110" t="e">
        <f t="shared" si="16"/>
        <v>#DIV/0!</v>
      </c>
      <c r="G32" s="110" t="e">
        <f>D32/D$44</f>
        <v>#DIV/0!</v>
      </c>
      <c r="H32" s="85" t="e">
        <f>ΙΣ!H32*parameter!$M$20+'ΙΣ (2)'!H32*parameter!$M$21+'ΙΣ (3)'!H32*parameter!$M$22+'ΙΣ (4)'!H32*parameter!$M$23+'ΙΣ (5)'!H32*parameter!$M$24+'ΙΣ (6)'!H32*parameter!$M$25+'ΙΣ (7)'!H32*parameter!$M$26+'ΙΣ (8)'!H32*parameter!$M$27+'ΙΣ (9)'!H32*parameter!$M$28+'ΙΣ (10)'!H32*parameter!$M$29</f>
        <v>#DIV/0!</v>
      </c>
      <c r="I32" s="110" t="e">
        <f t="shared" si="17"/>
        <v>#DIV/0!</v>
      </c>
      <c r="J32" s="110" t="e">
        <f t="shared" si="18"/>
        <v>#DIV/0!</v>
      </c>
      <c r="K32" s="110" t="e">
        <f>H32/$H$44</f>
        <v>#DIV/0!</v>
      </c>
      <c r="L32" s="85" t="e">
        <f>ΙΣ!L32*parameter!$M$20+'ΙΣ (2)'!L32*parameter!$M$21+'ΙΣ (3)'!L32*parameter!$M$22+'ΙΣ (4)'!L32*parameter!$M$23+'ΙΣ (5)'!L32*parameter!$M$24+'ΙΣ (6)'!L32*parameter!$M$25+'ΙΣ (7)'!L32*parameter!$M$26+'ΙΣ (8)'!L32*parameter!$M$27+'ΙΣ (9)'!L32*parameter!$M$28+'ΙΣ (10)'!L32*parameter!$M$29</f>
        <v>#DIV/0!</v>
      </c>
      <c r="M32" s="110" t="e">
        <f t="shared" si="19"/>
        <v>#DIV/0!</v>
      </c>
      <c r="N32" s="110" t="e">
        <f t="shared" si="20"/>
        <v>#DIV/0!</v>
      </c>
      <c r="O32" s="110" t="e">
        <f>L32/L$44</f>
        <v>#DIV/0!</v>
      </c>
      <c r="P32" s="85" t="e">
        <f>ΙΣ!P32*parameter!$M$20+'ΙΣ (2)'!P32*parameter!$M$21+'ΙΣ (3)'!P32*parameter!$M$22+'ΙΣ (4)'!P32*parameter!$M$23+'ΙΣ (5)'!P32*parameter!$M$24+'ΙΣ (6)'!P32*parameter!$M$25+'ΙΣ (7)'!P32*parameter!$M$26+'ΙΣ (8)'!P32*parameter!$M$27+'ΙΣ (9)'!P32*parameter!$M$28+'ΙΣ (10)'!P32*parameter!$M$29</f>
        <v>#DIV/0!</v>
      </c>
      <c r="Q32" s="110" t="e">
        <f t="shared" si="21"/>
        <v>#DIV/0!</v>
      </c>
      <c r="R32" s="110" t="e">
        <f t="shared" si="22"/>
        <v>#DIV/0!</v>
      </c>
      <c r="S32" s="110" t="e">
        <f>P32/P$44</f>
        <v>#DIV/0!</v>
      </c>
      <c r="T32" s="85" t="e">
        <f>ΙΣ!T32*parameter!$M$20+'ΙΣ (2)'!T32*parameter!$M$21+'ΙΣ (3)'!T32*parameter!$M$22+'ΙΣ (4)'!T32*parameter!$M$23+'ΙΣ (5)'!T32*parameter!$M$24+'ΙΣ (6)'!T32*parameter!$M$25+'ΙΣ (7)'!T32*parameter!$M$26+'ΙΣ (8)'!T32*parameter!$M$27+'ΙΣ (9)'!T32*parameter!$M$28+'ΙΣ (10)'!T32*parameter!$M$29</f>
        <v>#DIV/0!</v>
      </c>
      <c r="U32" s="110" t="e">
        <f t="shared" si="23"/>
        <v>#DIV/0!</v>
      </c>
      <c r="V32" s="110" t="e">
        <f t="shared" si="24"/>
        <v>#DIV/0!</v>
      </c>
      <c r="W32" s="110" t="e">
        <f>T32/T$44</f>
        <v>#DIV/0!</v>
      </c>
    </row>
    <row r="33" spans="1:23" ht="18.75" customHeight="1">
      <c r="A33" s="16" t="s">
        <v>39</v>
      </c>
      <c r="B33" s="17"/>
      <c r="C33" s="28"/>
      <c r="D33" s="40" t="e">
        <f>ΙΣ!D33*parameter!$M$20+'ΙΣ (2)'!D33*parameter!$M$21+'ΙΣ (3)'!D33*parameter!$M$22+'ΙΣ (4)'!D33*parameter!$M$23+'ΙΣ (5)'!D33*parameter!$M$24+'ΙΣ (6)'!D33*parameter!$M$25+'ΙΣ (7)'!D33*parameter!$M$26+'ΙΣ (8)'!D33*parameter!$M$27+'ΙΣ (9)'!D33*parameter!$M$28+'ΙΣ (10)'!D33*parameter!$M$29</f>
        <v>#DIV/0!</v>
      </c>
      <c r="E33" s="118" t="e">
        <f t="shared" si="15"/>
        <v>#DIV/0!</v>
      </c>
      <c r="F33" s="118" t="e">
        <f t="shared" si="16"/>
        <v>#DIV/0!</v>
      </c>
      <c r="G33" s="118" t="e">
        <f aca="true" t="shared" si="25" ref="G33:G42">D33/D$24</f>
        <v>#DIV/0!</v>
      </c>
      <c r="H33" s="40" t="e">
        <f>ΙΣ!H33*parameter!$M$20+'ΙΣ (2)'!H33*parameter!$M$21+'ΙΣ (3)'!H33*parameter!$M$22+'ΙΣ (4)'!H33*parameter!$M$23+'ΙΣ (5)'!H33*parameter!$M$24+'ΙΣ (6)'!H33*parameter!$M$25+'ΙΣ (7)'!H33*parameter!$M$26+'ΙΣ (8)'!H33*parameter!$M$27+'ΙΣ (9)'!H33*parameter!$M$28+'ΙΣ (10)'!H33*parameter!$M$29</f>
        <v>#DIV/0!</v>
      </c>
      <c r="I33" s="118" t="e">
        <f t="shared" si="17"/>
        <v>#DIV/0!</v>
      </c>
      <c r="J33" s="118" t="e">
        <f t="shared" si="18"/>
        <v>#DIV/0!</v>
      </c>
      <c r="K33" s="118" t="e">
        <f aca="true" t="shared" si="26" ref="K33:K42">H33/H$24</f>
        <v>#DIV/0!</v>
      </c>
      <c r="L33" s="40" t="e">
        <f>ΙΣ!L33*parameter!$M$20+'ΙΣ (2)'!L33*parameter!$M$21+'ΙΣ (3)'!L33*parameter!$M$22+'ΙΣ (4)'!L33*parameter!$M$23+'ΙΣ (5)'!L33*parameter!$M$24+'ΙΣ (6)'!L33*parameter!$M$25+'ΙΣ (7)'!L33*parameter!$M$26+'ΙΣ (8)'!L33*parameter!$M$27+'ΙΣ (9)'!L33*parameter!$M$28+'ΙΣ (10)'!L33*parameter!$M$29</f>
        <v>#DIV/0!</v>
      </c>
      <c r="M33" s="118" t="e">
        <f t="shared" si="19"/>
        <v>#DIV/0!</v>
      </c>
      <c r="N33" s="118" t="e">
        <f t="shared" si="20"/>
        <v>#DIV/0!</v>
      </c>
      <c r="O33" s="118" t="e">
        <f aca="true" t="shared" si="27" ref="O33:O42">L33/L$24</f>
        <v>#DIV/0!</v>
      </c>
      <c r="P33" s="40" t="e">
        <f>ΙΣ!P33*parameter!$M$20+'ΙΣ (2)'!P33*parameter!$M$21+'ΙΣ (3)'!P33*parameter!$M$22+'ΙΣ (4)'!P33*parameter!$M$23+'ΙΣ (5)'!P33*parameter!$M$24+'ΙΣ (6)'!P33*parameter!$M$25+'ΙΣ (7)'!P33*parameter!$M$26+'ΙΣ (8)'!P33*parameter!$M$27+'ΙΣ (9)'!P33*parameter!$M$28+'ΙΣ (10)'!P33*parameter!$M$29</f>
        <v>#DIV/0!</v>
      </c>
      <c r="Q33" s="118" t="e">
        <f t="shared" si="21"/>
        <v>#DIV/0!</v>
      </c>
      <c r="R33" s="118" t="e">
        <f t="shared" si="22"/>
        <v>#DIV/0!</v>
      </c>
      <c r="S33" s="118" t="e">
        <f aca="true" t="shared" si="28" ref="S33:S42">P33/P$24</f>
        <v>#DIV/0!</v>
      </c>
      <c r="T33" s="40" t="e">
        <f>ΙΣ!T33*parameter!$M$20+'ΙΣ (2)'!T33*parameter!$M$21+'ΙΣ (3)'!T33*parameter!$M$22+'ΙΣ (4)'!T33*parameter!$M$23+'ΙΣ (5)'!T33*parameter!$M$24+'ΙΣ (6)'!T33*parameter!$M$25+'ΙΣ (7)'!T33*parameter!$M$26+'ΙΣ (8)'!T33*parameter!$M$27+'ΙΣ (9)'!T33*parameter!$M$28+'ΙΣ (10)'!T33*parameter!$M$29</f>
        <v>#DIV/0!</v>
      </c>
      <c r="U33" s="118" t="e">
        <f t="shared" si="23"/>
        <v>#DIV/0!</v>
      </c>
      <c r="V33" s="118" t="e">
        <f t="shared" si="24"/>
        <v>#DIV/0!</v>
      </c>
      <c r="W33" s="118" t="e">
        <f aca="true" t="shared" si="29" ref="W33:W42">T33/T$24</f>
        <v>#DIV/0!</v>
      </c>
    </row>
    <row r="34" spans="1:23" ht="18.75" customHeight="1">
      <c r="A34" s="19" t="s">
        <v>40</v>
      </c>
      <c r="B34" s="20"/>
      <c r="C34" s="21"/>
      <c r="D34" s="22" t="e">
        <f>ΙΣ!D34*parameter!$M$20+'ΙΣ (2)'!D34*parameter!$M$21+'ΙΣ (3)'!D34*parameter!$M$22+'ΙΣ (4)'!D34*parameter!$M$23+'ΙΣ (5)'!D34*parameter!$M$24+'ΙΣ (6)'!D34*parameter!$M$25+'ΙΣ (7)'!D34*parameter!$M$26+'ΙΣ (8)'!D34*parameter!$M$27+'ΙΣ (9)'!D34*parameter!$M$28+'ΙΣ (10)'!D34*parameter!$M$29</f>
        <v>#DIV/0!</v>
      </c>
      <c r="E34" s="111" t="e">
        <f t="shared" si="15"/>
        <v>#DIV/0!</v>
      </c>
      <c r="F34" s="111" t="e">
        <f t="shared" si="16"/>
        <v>#DIV/0!</v>
      </c>
      <c r="G34" s="111" t="e">
        <f t="shared" si="25"/>
        <v>#DIV/0!</v>
      </c>
      <c r="H34" s="22" t="e">
        <f>ΙΣ!H34*parameter!$M$20+'ΙΣ (2)'!H34*parameter!$M$21+'ΙΣ (3)'!H34*parameter!$M$22+'ΙΣ (4)'!H34*parameter!$M$23+'ΙΣ (5)'!H34*parameter!$M$24+'ΙΣ (6)'!H34*parameter!$M$25+'ΙΣ (7)'!H34*parameter!$M$26+'ΙΣ (8)'!H34*parameter!$M$27+'ΙΣ (9)'!H34*parameter!$M$28+'ΙΣ (10)'!H34*parameter!$M$29</f>
        <v>#DIV/0!</v>
      </c>
      <c r="I34" s="111" t="e">
        <f t="shared" si="17"/>
        <v>#DIV/0!</v>
      </c>
      <c r="J34" s="111" t="e">
        <f t="shared" si="18"/>
        <v>#DIV/0!</v>
      </c>
      <c r="K34" s="111" t="e">
        <f t="shared" si="26"/>
        <v>#DIV/0!</v>
      </c>
      <c r="L34" s="22" t="e">
        <f>ΙΣ!L34*parameter!$M$20+'ΙΣ (2)'!L34*parameter!$M$21+'ΙΣ (3)'!L34*parameter!$M$22+'ΙΣ (4)'!L34*parameter!$M$23+'ΙΣ (5)'!L34*parameter!$M$24+'ΙΣ (6)'!L34*parameter!$M$25+'ΙΣ (7)'!L34*parameter!$M$26+'ΙΣ (8)'!L34*parameter!$M$27+'ΙΣ (9)'!L34*parameter!$M$28+'ΙΣ (10)'!L34*parameter!$M$29</f>
        <v>#DIV/0!</v>
      </c>
      <c r="M34" s="111" t="e">
        <f t="shared" si="19"/>
        <v>#DIV/0!</v>
      </c>
      <c r="N34" s="111" t="e">
        <f t="shared" si="20"/>
        <v>#DIV/0!</v>
      </c>
      <c r="O34" s="111" t="e">
        <f t="shared" si="27"/>
        <v>#DIV/0!</v>
      </c>
      <c r="P34" s="22" t="e">
        <f>ΙΣ!P34*parameter!$M$20+'ΙΣ (2)'!P34*parameter!$M$21+'ΙΣ (3)'!P34*parameter!$M$22+'ΙΣ (4)'!P34*parameter!$M$23+'ΙΣ (5)'!P34*parameter!$M$24+'ΙΣ (6)'!P34*parameter!$M$25+'ΙΣ (7)'!P34*parameter!$M$26+'ΙΣ (8)'!P34*parameter!$M$27+'ΙΣ (9)'!P34*parameter!$M$28+'ΙΣ (10)'!P34*parameter!$M$29</f>
        <v>#DIV/0!</v>
      </c>
      <c r="Q34" s="111" t="e">
        <f t="shared" si="21"/>
        <v>#DIV/0!</v>
      </c>
      <c r="R34" s="111" t="e">
        <f t="shared" si="22"/>
        <v>#DIV/0!</v>
      </c>
      <c r="S34" s="111" t="e">
        <f t="shared" si="28"/>
        <v>#DIV/0!</v>
      </c>
      <c r="T34" s="22" t="e">
        <f>ΙΣ!T34*parameter!$M$20+'ΙΣ (2)'!T34*parameter!$M$21+'ΙΣ (3)'!T34*parameter!$M$22+'ΙΣ (4)'!T34*parameter!$M$23+'ΙΣ (5)'!T34*parameter!$M$24+'ΙΣ (6)'!T34*parameter!$M$25+'ΙΣ (7)'!T34*parameter!$M$26+'ΙΣ (8)'!T34*parameter!$M$27+'ΙΣ (9)'!T34*parameter!$M$28+'ΙΣ (10)'!T34*parameter!$M$29</f>
        <v>#DIV/0!</v>
      </c>
      <c r="U34" s="111" t="e">
        <f t="shared" si="23"/>
        <v>#DIV/0!</v>
      </c>
      <c r="V34" s="111" t="e">
        <f t="shared" si="24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 t="e">
        <f>ΙΣ!D35*parameter!$M$20+'ΙΣ (2)'!D35*parameter!$M$21+'ΙΣ (3)'!D35*parameter!$M$22+'ΙΣ (4)'!D35*parameter!$M$23+'ΙΣ (5)'!D35*parameter!$M$24+'ΙΣ (6)'!D35*parameter!$M$25+'ΙΣ (7)'!D35*parameter!$M$26+'ΙΣ (8)'!D35*parameter!$M$27+'ΙΣ (9)'!D35*parameter!$M$28+'ΙΣ (10)'!D35*parameter!$M$29</f>
        <v>#DIV/0!</v>
      </c>
      <c r="E35" s="108" t="e">
        <f t="shared" si="15"/>
        <v>#DIV/0!</v>
      </c>
      <c r="F35" s="108" t="e">
        <f t="shared" si="16"/>
        <v>#DIV/0!</v>
      </c>
      <c r="G35" s="108" t="e">
        <f t="shared" si="25"/>
        <v>#DIV/0!</v>
      </c>
      <c r="H35" s="125" t="e">
        <f>ΙΣ!H35*parameter!$M$20+'ΙΣ (2)'!H35*parameter!$M$21+'ΙΣ (3)'!H35*parameter!$M$22+'ΙΣ (4)'!H35*parameter!$M$23+'ΙΣ (5)'!H35*parameter!$M$24+'ΙΣ (6)'!H35*parameter!$M$25+'ΙΣ (7)'!H35*parameter!$M$26+'ΙΣ (8)'!H35*parameter!$M$27+'ΙΣ (9)'!H35*parameter!$M$28+'ΙΣ (10)'!H35*parameter!$M$29</f>
        <v>#DIV/0!</v>
      </c>
      <c r="I35" s="124" t="e">
        <f t="shared" si="17"/>
        <v>#DIV/0!</v>
      </c>
      <c r="J35" s="124" t="e">
        <f t="shared" si="18"/>
        <v>#DIV/0!</v>
      </c>
      <c r="K35" s="124" t="e">
        <f t="shared" si="26"/>
        <v>#DIV/0!</v>
      </c>
      <c r="L35" s="125" t="e">
        <f>ΙΣ!L35*parameter!$M$20+'ΙΣ (2)'!L35*parameter!$M$21+'ΙΣ (3)'!L35*parameter!$M$22+'ΙΣ (4)'!L35*parameter!$M$23+'ΙΣ (5)'!L35*parameter!$M$24+'ΙΣ (6)'!L35*parameter!$M$25+'ΙΣ (7)'!L35*parameter!$M$26+'ΙΣ (8)'!L35*parameter!$M$27+'ΙΣ (9)'!L35*parameter!$M$28+'ΙΣ (10)'!L35*parameter!$M$29</f>
        <v>#DIV/0!</v>
      </c>
      <c r="M35" s="124" t="e">
        <f t="shared" si="19"/>
        <v>#DIV/0!</v>
      </c>
      <c r="N35" s="124" t="e">
        <f t="shared" si="20"/>
        <v>#DIV/0!</v>
      </c>
      <c r="O35" s="124" t="e">
        <f t="shared" si="27"/>
        <v>#DIV/0!</v>
      </c>
      <c r="P35" s="125" t="e">
        <f>ΙΣ!P35*parameter!$M$20+'ΙΣ (2)'!P35*parameter!$M$21+'ΙΣ (3)'!P35*parameter!$M$22+'ΙΣ (4)'!P35*parameter!$M$23+'ΙΣ (5)'!P35*parameter!$M$24+'ΙΣ (6)'!P35*parameter!$M$25+'ΙΣ (7)'!P35*parameter!$M$26+'ΙΣ (8)'!P35*parameter!$M$27+'ΙΣ (9)'!P35*parameter!$M$28+'ΙΣ (10)'!P35*parameter!$M$29</f>
        <v>#DIV/0!</v>
      </c>
      <c r="Q35" s="124" t="e">
        <f t="shared" si="21"/>
        <v>#DIV/0!</v>
      </c>
      <c r="R35" s="124" t="e">
        <f t="shared" si="22"/>
        <v>#DIV/0!</v>
      </c>
      <c r="S35" s="124" t="e">
        <f t="shared" si="28"/>
        <v>#DIV/0!</v>
      </c>
      <c r="T35" s="125" t="e">
        <f>ΙΣ!T35*parameter!$M$20+'ΙΣ (2)'!T35*parameter!$M$21+'ΙΣ (3)'!T35*parameter!$M$22+'ΙΣ (4)'!T35*parameter!$M$23+'ΙΣ (5)'!T35*parameter!$M$24+'ΙΣ (6)'!T35*parameter!$M$25+'ΙΣ (7)'!T35*parameter!$M$26+'ΙΣ (8)'!T35*parameter!$M$27+'ΙΣ (9)'!T35*parameter!$M$28+'ΙΣ (10)'!T35*parameter!$M$29</f>
        <v>#DIV/0!</v>
      </c>
      <c r="U35" s="124" t="e">
        <f t="shared" si="23"/>
        <v>#DIV/0!</v>
      </c>
      <c r="V35" s="124" t="e">
        <f t="shared" si="24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 t="e">
        <f>ΙΣ!D36*parameter!$M$20+'ΙΣ (2)'!D36*parameter!$M$21+'ΙΣ (3)'!D36*parameter!$M$22+'ΙΣ (4)'!D36*parameter!$M$23+'ΙΣ (5)'!D36*parameter!$M$24+'ΙΣ (6)'!D36*parameter!$M$25+'ΙΣ (7)'!D36*parameter!$M$26+'ΙΣ (8)'!D36*parameter!$M$27+'ΙΣ (9)'!D36*parameter!$M$28+'ΙΣ (10)'!D36*parameter!$M$29</f>
        <v>#DIV/0!</v>
      </c>
      <c r="E36" s="108" t="e">
        <f t="shared" si="15"/>
        <v>#DIV/0!</v>
      </c>
      <c r="F36" s="108" t="e">
        <f t="shared" si="16"/>
        <v>#DIV/0!</v>
      </c>
      <c r="G36" s="108" t="e">
        <f t="shared" si="25"/>
        <v>#DIV/0!</v>
      </c>
      <c r="H36" s="10" t="e">
        <f>ΙΣ!H36*parameter!$M$20+'ΙΣ (2)'!H36*parameter!$M$21+'ΙΣ (3)'!H36*parameter!$M$22+'ΙΣ (4)'!H36*parameter!$M$23+'ΙΣ (5)'!H36*parameter!$M$24+'ΙΣ (6)'!H36*parameter!$M$25+'ΙΣ (7)'!H36*parameter!$M$26+'ΙΣ (8)'!H36*parameter!$M$27+'ΙΣ (9)'!H36*parameter!$M$28+'ΙΣ (10)'!H36*parameter!$M$29</f>
        <v>#DIV/0!</v>
      </c>
      <c r="I36" s="108" t="e">
        <f t="shared" si="17"/>
        <v>#DIV/0!</v>
      </c>
      <c r="J36" s="108" t="e">
        <f t="shared" si="18"/>
        <v>#DIV/0!</v>
      </c>
      <c r="K36" s="108" t="e">
        <f t="shared" si="26"/>
        <v>#DIV/0!</v>
      </c>
      <c r="L36" s="10" t="e">
        <f>ΙΣ!L36*parameter!$M$20+'ΙΣ (2)'!L36*parameter!$M$21+'ΙΣ (3)'!L36*parameter!$M$22+'ΙΣ (4)'!L36*parameter!$M$23+'ΙΣ (5)'!L36*parameter!$M$24+'ΙΣ (6)'!L36*parameter!$M$25+'ΙΣ (7)'!L36*parameter!$M$26+'ΙΣ (8)'!L36*parameter!$M$27+'ΙΣ (9)'!L36*parameter!$M$28+'ΙΣ (10)'!L36*parameter!$M$29</f>
        <v>#DIV/0!</v>
      </c>
      <c r="M36" s="108" t="e">
        <f t="shared" si="19"/>
        <v>#DIV/0!</v>
      </c>
      <c r="N36" s="108" t="e">
        <f t="shared" si="20"/>
        <v>#DIV/0!</v>
      </c>
      <c r="O36" s="108" t="e">
        <f t="shared" si="27"/>
        <v>#DIV/0!</v>
      </c>
      <c r="P36" s="10" t="e">
        <f>ΙΣ!P36*parameter!$M$20+'ΙΣ (2)'!P36*parameter!$M$21+'ΙΣ (3)'!P36*parameter!$M$22+'ΙΣ (4)'!P36*parameter!$M$23+'ΙΣ (5)'!P36*parameter!$M$24+'ΙΣ (6)'!P36*parameter!$M$25+'ΙΣ (7)'!P36*parameter!$M$26+'ΙΣ (8)'!P36*parameter!$M$27+'ΙΣ (9)'!P36*parameter!$M$28+'ΙΣ (10)'!P36*parameter!$M$29</f>
        <v>#DIV/0!</v>
      </c>
      <c r="Q36" s="108" t="e">
        <f t="shared" si="21"/>
        <v>#DIV/0!</v>
      </c>
      <c r="R36" s="108" t="e">
        <f t="shared" si="22"/>
        <v>#DIV/0!</v>
      </c>
      <c r="S36" s="108" t="e">
        <f t="shared" si="28"/>
        <v>#DIV/0!</v>
      </c>
      <c r="T36" s="10" t="e">
        <f>ΙΣ!T36*parameter!$M$20+'ΙΣ (2)'!T36*parameter!$M$21+'ΙΣ (3)'!T36*parameter!$M$22+'ΙΣ (4)'!T36*parameter!$M$23+'ΙΣ (5)'!T36*parameter!$M$24+'ΙΣ (6)'!T36*parameter!$M$25+'ΙΣ (7)'!T36*parameter!$M$26+'ΙΣ (8)'!T36*parameter!$M$27+'ΙΣ (9)'!T36*parameter!$M$28+'ΙΣ (10)'!T36*parameter!$M$29</f>
        <v>#DIV/0!</v>
      </c>
      <c r="U36" s="108" t="e">
        <f t="shared" si="23"/>
        <v>#DIV/0!</v>
      </c>
      <c r="V36" s="108" t="e">
        <f t="shared" si="24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 t="e">
        <f>ΙΣ!D37*parameter!$M$20+'ΙΣ (2)'!D37*parameter!$M$21+'ΙΣ (3)'!D37*parameter!$M$22+'ΙΣ (4)'!D37*parameter!$M$23+'ΙΣ (5)'!D37*parameter!$M$24+'ΙΣ (6)'!D37*parameter!$M$25+'ΙΣ (7)'!D37*parameter!$M$26+'ΙΣ (8)'!D37*parameter!$M$27+'ΙΣ (9)'!D37*parameter!$M$28+'ΙΣ (10)'!D37*parameter!$M$29</f>
        <v>#DIV/0!</v>
      </c>
      <c r="E37" s="108" t="e">
        <f t="shared" si="15"/>
        <v>#DIV/0!</v>
      </c>
      <c r="F37" s="108" t="e">
        <f t="shared" si="16"/>
        <v>#DIV/0!</v>
      </c>
      <c r="G37" s="108" t="e">
        <f t="shared" si="25"/>
        <v>#DIV/0!</v>
      </c>
      <c r="H37" s="10" t="e">
        <f>ΙΣ!H37*parameter!$M$20+'ΙΣ (2)'!H37*parameter!$M$21+'ΙΣ (3)'!H37*parameter!$M$22+'ΙΣ (4)'!H37*parameter!$M$23+'ΙΣ (5)'!H37*parameter!$M$24+'ΙΣ (6)'!H37*parameter!$M$25+'ΙΣ (7)'!H37*parameter!$M$26+'ΙΣ (8)'!H37*parameter!$M$27+'ΙΣ (9)'!H37*parameter!$M$28+'ΙΣ (10)'!H37*parameter!$M$29</f>
        <v>#DIV/0!</v>
      </c>
      <c r="I37" s="108" t="e">
        <f t="shared" si="17"/>
        <v>#DIV/0!</v>
      </c>
      <c r="J37" s="108" t="e">
        <f t="shared" si="18"/>
        <v>#DIV/0!</v>
      </c>
      <c r="K37" s="108" t="e">
        <f t="shared" si="26"/>
        <v>#DIV/0!</v>
      </c>
      <c r="L37" s="10" t="e">
        <f>ΙΣ!L37*parameter!$M$20+'ΙΣ (2)'!L37*parameter!$M$21+'ΙΣ (3)'!L37*parameter!$M$22+'ΙΣ (4)'!L37*parameter!$M$23+'ΙΣ (5)'!L37*parameter!$M$24+'ΙΣ (6)'!L37*parameter!$M$25+'ΙΣ (7)'!L37*parameter!$M$26+'ΙΣ (8)'!L37*parameter!$M$27+'ΙΣ (9)'!L37*parameter!$M$28+'ΙΣ (10)'!L37*parameter!$M$29</f>
        <v>#DIV/0!</v>
      </c>
      <c r="M37" s="108" t="e">
        <f t="shared" si="19"/>
        <v>#DIV/0!</v>
      </c>
      <c r="N37" s="108" t="e">
        <f t="shared" si="20"/>
        <v>#DIV/0!</v>
      </c>
      <c r="O37" s="108" t="e">
        <f t="shared" si="27"/>
        <v>#DIV/0!</v>
      </c>
      <c r="P37" s="10" t="e">
        <f>ΙΣ!P37*parameter!$M$20+'ΙΣ (2)'!P37*parameter!$M$21+'ΙΣ (3)'!P37*parameter!$M$22+'ΙΣ (4)'!P37*parameter!$M$23+'ΙΣ (5)'!P37*parameter!$M$24+'ΙΣ (6)'!P37*parameter!$M$25+'ΙΣ (7)'!P37*parameter!$M$26+'ΙΣ (8)'!P37*parameter!$M$27+'ΙΣ (9)'!P37*parameter!$M$28+'ΙΣ (10)'!P37*parameter!$M$29</f>
        <v>#DIV/0!</v>
      </c>
      <c r="Q37" s="108" t="e">
        <f t="shared" si="21"/>
        <v>#DIV/0!</v>
      </c>
      <c r="R37" s="108" t="e">
        <f t="shared" si="22"/>
        <v>#DIV/0!</v>
      </c>
      <c r="S37" s="108" t="e">
        <f t="shared" si="28"/>
        <v>#DIV/0!</v>
      </c>
      <c r="T37" s="10" t="e">
        <f>ΙΣ!T37*parameter!$M$20+'ΙΣ (2)'!T37*parameter!$M$21+'ΙΣ (3)'!T37*parameter!$M$22+'ΙΣ (4)'!T37*parameter!$M$23+'ΙΣ (5)'!T37*parameter!$M$24+'ΙΣ (6)'!T37*parameter!$M$25+'ΙΣ (7)'!T37*parameter!$M$26+'ΙΣ (8)'!T37*parameter!$M$27+'ΙΣ (9)'!T37*parameter!$M$28+'ΙΣ (10)'!T37*parameter!$M$29</f>
        <v>#DIV/0!</v>
      </c>
      <c r="U37" s="108" t="e">
        <f t="shared" si="23"/>
        <v>#DIV/0!</v>
      </c>
      <c r="V37" s="108" t="e">
        <f t="shared" si="24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 t="e">
        <f>ΙΣ!D38*parameter!$M$20+'ΙΣ (2)'!D38*parameter!$M$21+'ΙΣ (3)'!D38*parameter!$M$22+'ΙΣ (4)'!D38*parameter!$M$23+'ΙΣ (5)'!D38*parameter!$M$24+'ΙΣ (6)'!D38*parameter!$M$25+'ΙΣ (7)'!D38*parameter!$M$26+'ΙΣ (8)'!D38*parameter!$M$27+'ΙΣ (9)'!D38*parameter!$M$28+'ΙΣ (10)'!D38*parameter!$M$29</f>
        <v>#DIV/0!</v>
      </c>
      <c r="E38" s="127" t="e">
        <f t="shared" si="15"/>
        <v>#DIV/0!</v>
      </c>
      <c r="F38" s="127" t="e">
        <f t="shared" si="16"/>
        <v>#DIV/0!</v>
      </c>
      <c r="G38" s="127" t="e">
        <f t="shared" si="25"/>
        <v>#DIV/0!</v>
      </c>
      <c r="H38" s="128" t="e">
        <f>ΙΣ!H38*parameter!$M$20+'ΙΣ (2)'!H38*parameter!$M$21+'ΙΣ (3)'!H38*parameter!$M$22+'ΙΣ (4)'!H38*parameter!$M$23+'ΙΣ (5)'!H38*parameter!$M$24+'ΙΣ (6)'!H38*parameter!$M$25+'ΙΣ (7)'!H38*parameter!$M$26+'ΙΣ (8)'!H38*parameter!$M$27+'ΙΣ (9)'!H38*parameter!$M$28+'ΙΣ (10)'!H38*parameter!$M$29</f>
        <v>#DIV/0!</v>
      </c>
      <c r="I38" s="127" t="e">
        <f t="shared" si="17"/>
        <v>#DIV/0!</v>
      </c>
      <c r="J38" s="127" t="e">
        <f t="shared" si="18"/>
        <v>#DIV/0!</v>
      </c>
      <c r="K38" s="127" t="e">
        <f t="shared" si="26"/>
        <v>#DIV/0!</v>
      </c>
      <c r="L38" s="128" t="e">
        <f>ΙΣ!L38*parameter!$M$20+'ΙΣ (2)'!L38*parameter!$M$21+'ΙΣ (3)'!L38*parameter!$M$22+'ΙΣ (4)'!L38*parameter!$M$23+'ΙΣ (5)'!L38*parameter!$M$24+'ΙΣ (6)'!L38*parameter!$M$25+'ΙΣ (7)'!L38*parameter!$M$26+'ΙΣ (8)'!L38*parameter!$M$27+'ΙΣ (9)'!L38*parameter!$M$28+'ΙΣ (10)'!L38*parameter!$M$29</f>
        <v>#DIV/0!</v>
      </c>
      <c r="M38" s="127" t="e">
        <f t="shared" si="19"/>
        <v>#DIV/0!</v>
      </c>
      <c r="N38" s="127" t="e">
        <f t="shared" si="20"/>
        <v>#DIV/0!</v>
      </c>
      <c r="O38" s="127" t="e">
        <f t="shared" si="27"/>
        <v>#DIV/0!</v>
      </c>
      <c r="P38" s="128" t="e">
        <f>ΙΣ!P38*parameter!$M$20+'ΙΣ (2)'!P38*parameter!$M$21+'ΙΣ (3)'!P38*parameter!$M$22+'ΙΣ (4)'!P38*parameter!$M$23+'ΙΣ (5)'!P38*parameter!$M$24+'ΙΣ (6)'!P38*parameter!$M$25+'ΙΣ (7)'!P38*parameter!$M$26+'ΙΣ (8)'!P38*parameter!$M$27+'ΙΣ (9)'!P38*parameter!$M$28+'ΙΣ (10)'!P38*parameter!$M$29</f>
        <v>#DIV/0!</v>
      </c>
      <c r="Q38" s="127" t="e">
        <f t="shared" si="21"/>
        <v>#DIV/0!</v>
      </c>
      <c r="R38" s="127" t="e">
        <f t="shared" si="22"/>
        <v>#DIV/0!</v>
      </c>
      <c r="S38" s="127" t="e">
        <f t="shared" si="28"/>
        <v>#DIV/0!</v>
      </c>
      <c r="T38" s="128" t="e">
        <f>ΙΣ!T38*parameter!$M$20+'ΙΣ (2)'!T38*parameter!$M$21+'ΙΣ (3)'!T38*parameter!$M$22+'ΙΣ (4)'!T38*parameter!$M$23+'ΙΣ (5)'!T38*parameter!$M$24+'ΙΣ (6)'!T38*parameter!$M$25+'ΙΣ (7)'!T38*parameter!$M$26+'ΙΣ (8)'!T38*parameter!$M$27+'ΙΣ (9)'!T38*parameter!$M$28+'ΙΣ (10)'!T38*parameter!$M$29</f>
        <v>#DIV/0!</v>
      </c>
      <c r="U38" s="127" t="e">
        <f t="shared" si="23"/>
        <v>#DIV/0!</v>
      </c>
      <c r="V38" s="127" t="e">
        <f t="shared" si="24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 t="e">
        <f>ΙΣ!D39*parameter!$M$20+'ΙΣ (2)'!D39*parameter!$M$21+'ΙΣ (3)'!D39*parameter!$M$22+'ΙΣ (4)'!D39*parameter!$M$23+'ΙΣ (5)'!D39*parameter!$M$24+'ΙΣ (6)'!D39*parameter!$M$25+'ΙΣ (7)'!D39*parameter!$M$26+'ΙΣ (8)'!D39*parameter!$M$27+'ΙΣ (9)'!D39*parameter!$M$28+'ΙΣ (10)'!D39*parameter!$M$29</f>
        <v>#DIV/0!</v>
      </c>
      <c r="E39" s="115" t="e">
        <f t="shared" si="15"/>
        <v>#DIV/0!</v>
      </c>
      <c r="F39" s="115" t="e">
        <f t="shared" si="16"/>
        <v>#DIV/0!</v>
      </c>
      <c r="G39" s="115" t="e">
        <f t="shared" si="25"/>
        <v>#DIV/0!</v>
      </c>
      <c r="H39" s="31" t="e">
        <f>ΙΣ!H39*parameter!$M$20+'ΙΣ (2)'!H39*parameter!$M$21+'ΙΣ (3)'!H39*parameter!$M$22+'ΙΣ (4)'!H39*parameter!$M$23+'ΙΣ (5)'!H39*parameter!$M$24+'ΙΣ (6)'!H39*parameter!$M$25+'ΙΣ (7)'!H39*parameter!$M$26+'ΙΣ (8)'!H39*parameter!$M$27+'ΙΣ (9)'!H39*parameter!$M$28+'ΙΣ (10)'!H39*parameter!$M$29</f>
        <v>#DIV/0!</v>
      </c>
      <c r="I39" s="115" t="e">
        <f t="shared" si="17"/>
        <v>#DIV/0!</v>
      </c>
      <c r="J39" s="115" t="e">
        <f t="shared" si="18"/>
        <v>#DIV/0!</v>
      </c>
      <c r="K39" s="115" t="e">
        <f t="shared" si="26"/>
        <v>#DIV/0!</v>
      </c>
      <c r="L39" s="31" t="e">
        <f>ΙΣ!L39*parameter!$M$20+'ΙΣ (2)'!L39*parameter!$M$21+'ΙΣ (3)'!L39*parameter!$M$22+'ΙΣ (4)'!L39*parameter!$M$23+'ΙΣ (5)'!L39*parameter!$M$24+'ΙΣ (6)'!L39*parameter!$M$25+'ΙΣ (7)'!L39*parameter!$M$26+'ΙΣ (8)'!L39*parameter!$M$27+'ΙΣ (9)'!L39*parameter!$M$28+'ΙΣ (10)'!L39*parameter!$M$29</f>
        <v>#DIV/0!</v>
      </c>
      <c r="M39" s="115" t="e">
        <f t="shared" si="19"/>
        <v>#DIV/0!</v>
      </c>
      <c r="N39" s="115" t="e">
        <f t="shared" si="20"/>
        <v>#DIV/0!</v>
      </c>
      <c r="O39" s="115" t="e">
        <f t="shared" si="27"/>
        <v>#DIV/0!</v>
      </c>
      <c r="P39" s="31" t="e">
        <f>ΙΣ!P39*parameter!$M$20+'ΙΣ (2)'!P39*parameter!$M$21+'ΙΣ (3)'!P39*parameter!$M$22+'ΙΣ (4)'!P39*parameter!$M$23+'ΙΣ (5)'!P39*parameter!$M$24+'ΙΣ (6)'!P39*parameter!$M$25+'ΙΣ (7)'!P39*parameter!$M$26+'ΙΣ (8)'!P39*parameter!$M$27+'ΙΣ (9)'!P39*parameter!$M$28+'ΙΣ (10)'!P39*parameter!$M$29</f>
        <v>#DIV/0!</v>
      </c>
      <c r="Q39" s="115" t="e">
        <f t="shared" si="21"/>
        <v>#DIV/0!</v>
      </c>
      <c r="R39" s="115" t="e">
        <f t="shared" si="22"/>
        <v>#DIV/0!</v>
      </c>
      <c r="S39" s="115" t="e">
        <f t="shared" si="28"/>
        <v>#DIV/0!</v>
      </c>
      <c r="T39" s="31" t="e">
        <f>ΙΣ!T39*parameter!$M$20+'ΙΣ (2)'!T39*parameter!$M$21+'ΙΣ (3)'!T39*parameter!$M$22+'ΙΣ (4)'!T39*parameter!$M$23+'ΙΣ (5)'!T39*parameter!$M$24+'ΙΣ (6)'!T39*parameter!$M$25+'ΙΣ (7)'!T39*parameter!$M$26+'ΙΣ (8)'!T39*parameter!$M$27+'ΙΣ (9)'!T39*parameter!$M$28+'ΙΣ (10)'!T39*parameter!$M$29</f>
        <v>#DIV/0!</v>
      </c>
      <c r="U39" s="115" t="e">
        <f t="shared" si="23"/>
        <v>#DIV/0!</v>
      </c>
      <c r="V39" s="115" t="e">
        <f t="shared" si="24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 t="e">
        <f>ΙΣ!D40*parameter!$M$20+'ΙΣ (2)'!D40*parameter!$M$21+'ΙΣ (3)'!D40*parameter!$M$22+'ΙΣ (4)'!D40*parameter!$M$23+'ΙΣ (5)'!D40*parameter!$M$24+'ΙΣ (6)'!D40*parameter!$M$25+'ΙΣ (7)'!D40*parameter!$M$26+'ΙΣ (8)'!D40*parameter!$M$27+'ΙΣ (9)'!D40*parameter!$M$28+'ΙΣ (10)'!D40*parameter!$M$29</f>
        <v>#DIV/0!</v>
      </c>
      <c r="E40" s="115" t="e">
        <f t="shared" si="15"/>
        <v>#DIV/0!</v>
      </c>
      <c r="F40" s="115" t="e">
        <f t="shared" si="16"/>
        <v>#DIV/0!</v>
      </c>
      <c r="G40" s="115" t="e">
        <f t="shared" si="25"/>
        <v>#DIV/0!</v>
      </c>
      <c r="H40" s="31" t="e">
        <f>ΙΣ!H40*parameter!$M$20+'ΙΣ (2)'!H40*parameter!$M$21+'ΙΣ (3)'!H40*parameter!$M$22+'ΙΣ (4)'!H40*parameter!$M$23+'ΙΣ (5)'!H40*parameter!$M$24+'ΙΣ (6)'!H40*parameter!$M$25+'ΙΣ (7)'!H40*parameter!$M$26+'ΙΣ (8)'!H40*parameter!$M$27+'ΙΣ (9)'!H40*parameter!$M$28+'ΙΣ (10)'!H40*parameter!$M$29</f>
        <v>#DIV/0!</v>
      </c>
      <c r="I40" s="115" t="e">
        <f t="shared" si="17"/>
        <v>#DIV/0!</v>
      </c>
      <c r="J40" s="115" t="e">
        <f t="shared" si="18"/>
        <v>#DIV/0!</v>
      </c>
      <c r="K40" s="115" t="e">
        <f t="shared" si="26"/>
        <v>#DIV/0!</v>
      </c>
      <c r="L40" s="31" t="e">
        <f>ΙΣ!L40*parameter!$M$20+'ΙΣ (2)'!L40*parameter!$M$21+'ΙΣ (3)'!L40*parameter!$M$22+'ΙΣ (4)'!L40*parameter!$M$23+'ΙΣ (5)'!L40*parameter!$M$24+'ΙΣ (6)'!L40*parameter!$M$25+'ΙΣ (7)'!L40*parameter!$M$26+'ΙΣ (8)'!L40*parameter!$M$27+'ΙΣ (9)'!L40*parameter!$M$28+'ΙΣ (10)'!L40*parameter!$M$29</f>
        <v>#DIV/0!</v>
      </c>
      <c r="M40" s="115" t="e">
        <f t="shared" si="19"/>
        <v>#DIV/0!</v>
      </c>
      <c r="N40" s="115" t="e">
        <f t="shared" si="20"/>
        <v>#DIV/0!</v>
      </c>
      <c r="O40" s="115" t="e">
        <f t="shared" si="27"/>
        <v>#DIV/0!</v>
      </c>
      <c r="P40" s="31" t="e">
        <f>ΙΣ!P40*parameter!$M$20+'ΙΣ (2)'!P40*parameter!$M$21+'ΙΣ (3)'!P40*parameter!$M$22+'ΙΣ (4)'!P40*parameter!$M$23+'ΙΣ (5)'!P40*parameter!$M$24+'ΙΣ (6)'!P40*parameter!$M$25+'ΙΣ (7)'!P40*parameter!$M$26+'ΙΣ (8)'!P40*parameter!$M$27+'ΙΣ (9)'!P40*parameter!$M$28+'ΙΣ (10)'!P40*parameter!$M$29</f>
        <v>#DIV/0!</v>
      </c>
      <c r="Q40" s="115" t="e">
        <f t="shared" si="21"/>
        <v>#DIV/0!</v>
      </c>
      <c r="R40" s="115" t="e">
        <f t="shared" si="22"/>
        <v>#DIV/0!</v>
      </c>
      <c r="S40" s="115" t="e">
        <f t="shared" si="28"/>
        <v>#DIV/0!</v>
      </c>
      <c r="T40" s="31" t="e">
        <f>ΙΣ!T40*parameter!$M$20+'ΙΣ (2)'!T40*parameter!$M$21+'ΙΣ (3)'!T40*parameter!$M$22+'ΙΣ (4)'!T40*parameter!$M$23+'ΙΣ (5)'!T40*parameter!$M$24+'ΙΣ (6)'!T40*parameter!$M$25+'ΙΣ (7)'!T40*parameter!$M$26+'ΙΣ (8)'!T40*parameter!$M$27+'ΙΣ (9)'!T40*parameter!$M$28+'ΙΣ (10)'!T40*parameter!$M$29</f>
        <v>#DIV/0!</v>
      </c>
      <c r="U40" s="115" t="e">
        <f t="shared" si="23"/>
        <v>#DIV/0!</v>
      </c>
      <c r="V40" s="115" t="e">
        <f t="shared" si="24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 t="e">
        <f>ΙΣ!D41*parameter!$M$20+'ΙΣ (2)'!D41*parameter!$M$21+'ΙΣ (3)'!D41*parameter!$M$22+'ΙΣ (4)'!D41*parameter!$M$23+'ΙΣ (5)'!D41*parameter!$M$24+'ΙΣ (6)'!D41*parameter!$M$25+'ΙΣ (7)'!D41*parameter!$M$26+'ΙΣ (8)'!D41*parameter!$M$27+'ΙΣ (9)'!D41*parameter!$M$28+'ΙΣ (10)'!D41*parameter!$M$29</f>
        <v>#DIV/0!</v>
      </c>
      <c r="E41" s="115" t="e">
        <f t="shared" si="15"/>
        <v>#DIV/0!</v>
      </c>
      <c r="F41" s="115" t="e">
        <f t="shared" si="16"/>
        <v>#DIV/0!</v>
      </c>
      <c r="G41" s="115" t="e">
        <f t="shared" si="25"/>
        <v>#DIV/0!</v>
      </c>
      <c r="H41" s="31" t="e">
        <f>ΙΣ!H41*parameter!$M$20+'ΙΣ (2)'!H41*parameter!$M$21+'ΙΣ (3)'!H41*parameter!$M$22+'ΙΣ (4)'!H41*parameter!$M$23+'ΙΣ (5)'!H41*parameter!$M$24+'ΙΣ (6)'!H41*parameter!$M$25+'ΙΣ (7)'!H41*parameter!$M$26+'ΙΣ (8)'!H41*parameter!$M$27+'ΙΣ (9)'!H41*parameter!$M$28+'ΙΣ (10)'!H41*parameter!$M$29</f>
        <v>#DIV/0!</v>
      </c>
      <c r="I41" s="115" t="e">
        <f t="shared" si="17"/>
        <v>#DIV/0!</v>
      </c>
      <c r="J41" s="115" t="e">
        <f t="shared" si="18"/>
        <v>#DIV/0!</v>
      </c>
      <c r="K41" s="115" t="e">
        <f t="shared" si="26"/>
        <v>#DIV/0!</v>
      </c>
      <c r="L41" s="31" t="e">
        <f>ΙΣ!L41*parameter!$M$20+'ΙΣ (2)'!L41*parameter!$M$21+'ΙΣ (3)'!L41*parameter!$M$22+'ΙΣ (4)'!L41*parameter!$M$23+'ΙΣ (5)'!L41*parameter!$M$24+'ΙΣ (6)'!L41*parameter!$M$25+'ΙΣ (7)'!L41*parameter!$M$26+'ΙΣ (8)'!L41*parameter!$M$27+'ΙΣ (9)'!L41*parameter!$M$28+'ΙΣ (10)'!L41*parameter!$M$29</f>
        <v>#DIV/0!</v>
      </c>
      <c r="M41" s="115" t="e">
        <f t="shared" si="19"/>
        <v>#DIV/0!</v>
      </c>
      <c r="N41" s="115" t="e">
        <f t="shared" si="20"/>
        <v>#DIV/0!</v>
      </c>
      <c r="O41" s="115" t="e">
        <f t="shared" si="27"/>
        <v>#DIV/0!</v>
      </c>
      <c r="P41" s="31" t="e">
        <f>ΙΣ!P41*parameter!$M$20+'ΙΣ (2)'!P41*parameter!$M$21+'ΙΣ (3)'!P41*parameter!$M$22+'ΙΣ (4)'!P41*parameter!$M$23+'ΙΣ (5)'!P41*parameter!$M$24+'ΙΣ (6)'!P41*parameter!$M$25+'ΙΣ (7)'!P41*parameter!$M$26+'ΙΣ (8)'!P41*parameter!$M$27+'ΙΣ (9)'!P41*parameter!$M$28+'ΙΣ (10)'!P41*parameter!$M$29</f>
        <v>#DIV/0!</v>
      </c>
      <c r="Q41" s="115" t="e">
        <f t="shared" si="21"/>
        <v>#DIV/0!</v>
      </c>
      <c r="R41" s="115" t="e">
        <f t="shared" si="22"/>
        <v>#DIV/0!</v>
      </c>
      <c r="S41" s="115" t="e">
        <f t="shared" si="28"/>
        <v>#DIV/0!</v>
      </c>
      <c r="T41" s="31" t="e">
        <f>ΙΣ!T41*parameter!$M$20+'ΙΣ (2)'!T41*parameter!$M$21+'ΙΣ (3)'!T41*parameter!$M$22+'ΙΣ (4)'!T41*parameter!$M$23+'ΙΣ (5)'!T41*parameter!$M$24+'ΙΣ (6)'!T41*parameter!$M$25+'ΙΣ (7)'!T41*parameter!$M$26+'ΙΣ (8)'!T41*parameter!$M$27+'ΙΣ (9)'!T41*parameter!$M$28+'ΙΣ (10)'!T41*parameter!$M$29</f>
        <v>#DIV/0!</v>
      </c>
      <c r="U41" s="115" t="e">
        <f t="shared" si="23"/>
        <v>#DIV/0!</v>
      </c>
      <c r="V41" s="115" t="e">
        <f t="shared" si="24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 t="e">
        <f>ΙΣ!D42*parameter!$M$20+'ΙΣ (2)'!D42*parameter!$M$21+'ΙΣ (3)'!D42*parameter!$M$22+'ΙΣ (4)'!D42*parameter!$M$23+'ΙΣ (5)'!D42*parameter!$M$24+'ΙΣ (6)'!D42*parameter!$M$25+'ΙΣ (7)'!D42*parameter!$M$26+'ΙΣ (8)'!D42*parameter!$M$27+'ΙΣ (9)'!D42*parameter!$M$28+'ΙΣ (10)'!D42*parameter!$M$29</f>
        <v>#DIV/0!</v>
      </c>
      <c r="E42" s="115" t="e">
        <f t="shared" si="15"/>
        <v>#DIV/0!</v>
      </c>
      <c r="F42" s="115" t="e">
        <f t="shared" si="16"/>
        <v>#DIV/0!</v>
      </c>
      <c r="G42" s="115" t="e">
        <f t="shared" si="25"/>
        <v>#DIV/0!</v>
      </c>
      <c r="H42" s="31" t="e">
        <f>ΙΣ!H42*parameter!$M$20+'ΙΣ (2)'!H42*parameter!$M$21+'ΙΣ (3)'!H42*parameter!$M$22+'ΙΣ (4)'!H42*parameter!$M$23+'ΙΣ (5)'!H42*parameter!$M$24+'ΙΣ (6)'!H42*parameter!$M$25+'ΙΣ (7)'!H42*parameter!$M$26+'ΙΣ (8)'!H42*parameter!$M$27+'ΙΣ (9)'!H42*parameter!$M$28+'ΙΣ (10)'!H42*parameter!$M$29</f>
        <v>#DIV/0!</v>
      </c>
      <c r="I42" s="115" t="e">
        <f t="shared" si="17"/>
        <v>#DIV/0!</v>
      </c>
      <c r="J42" s="115" t="e">
        <f t="shared" si="18"/>
        <v>#DIV/0!</v>
      </c>
      <c r="K42" s="115" t="e">
        <f t="shared" si="26"/>
        <v>#DIV/0!</v>
      </c>
      <c r="L42" s="31" t="e">
        <f>ΙΣ!L42*parameter!$M$20+'ΙΣ (2)'!L42*parameter!$M$21+'ΙΣ (3)'!L42*parameter!$M$22+'ΙΣ (4)'!L42*parameter!$M$23+'ΙΣ (5)'!L42*parameter!$M$24+'ΙΣ (6)'!L42*parameter!$M$25+'ΙΣ (7)'!L42*parameter!$M$26+'ΙΣ (8)'!L42*parameter!$M$27+'ΙΣ (9)'!L42*parameter!$M$28+'ΙΣ (10)'!L42*parameter!$M$29</f>
        <v>#DIV/0!</v>
      </c>
      <c r="M42" s="115" t="e">
        <f t="shared" si="19"/>
        <v>#DIV/0!</v>
      </c>
      <c r="N42" s="115" t="e">
        <f t="shared" si="20"/>
        <v>#DIV/0!</v>
      </c>
      <c r="O42" s="115" t="e">
        <f t="shared" si="27"/>
        <v>#DIV/0!</v>
      </c>
      <c r="P42" s="31" t="e">
        <f>ΙΣ!P42*parameter!$M$20+'ΙΣ (2)'!P42*parameter!$M$21+'ΙΣ (3)'!P42*parameter!$M$22+'ΙΣ (4)'!P42*parameter!$M$23+'ΙΣ (5)'!P42*parameter!$M$24+'ΙΣ (6)'!P42*parameter!$M$25+'ΙΣ (7)'!P42*parameter!$M$26+'ΙΣ (8)'!P42*parameter!$M$27+'ΙΣ (9)'!P42*parameter!$M$28+'ΙΣ (10)'!P42*parameter!$M$29</f>
        <v>#DIV/0!</v>
      </c>
      <c r="Q42" s="115" t="e">
        <f t="shared" si="21"/>
        <v>#DIV/0!</v>
      </c>
      <c r="R42" s="115" t="e">
        <f t="shared" si="22"/>
        <v>#DIV/0!</v>
      </c>
      <c r="S42" s="115" t="e">
        <f t="shared" si="28"/>
        <v>#DIV/0!</v>
      </c>
      <c r="T42" s="31" t="e">
        <f>ΙΣ!T42*parameter!$M$20+'ΙΣ (2)'!T42*parameter!$M$21+'ΙΣ (3)'!T42*parameter!$M$22+'ΙΣ (4)'!T42*parameter!$M$23+'ΙΣ (5)'!T42*parameter!$M$24+'ΙΣ (6)'!T42*parameter!$M$25+'ΙΣ (7)'!T42*parameter!$M$26+'ΙΣ (8)'!T42*parameter!$M$27+'ΙΣ (9)'!T42*parameter!$M$28+'ΙΣ (10)'!T42*parameter!$M$29</f>
        <v>#DIV/0!</v>
      </c>
      <c r="U42" s="115" t="e">
        <f t="shared" si="23"/>
        <v>#DIV/0!</v>
      </c>
      <c r="V42" s="115" t="e">
        <f t="shared" si="24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 t="e">
        <f>ΙΣ!D43*parameter!$M$20+'ΙΣ (2)'!D43*parameter!$M$21+'ΙΣ (3)'!D43*parameter!$M$22+'ΙΣ (4)'!D43*parameter!$M$23+'ΙΣ (5)'!D43*parameter!$M$24+'ΙΣ (6)'!D43*parameter!$M$25+'ΙΣ (7)'!D43*parameter!$M$26+'ΙΣ (8)'!D43*parameter!$M$27+'ΙΣ (9)'!D43*parameter!$M$28+'ΙΣ (10)'!D43*parameter!$M$29</f>
        <v>#DIV/0!</v>
      </c>
      <c r="E43" s="116" t="e">
        <f t="shared" si="15"/>
        <v>#DIV/0!</v>
      </c>
      <c r="F43" s="116" t="e">
        <f t="shared" si="16"/>
        <v>#DIV/0!</v>
      </c>
      <c r="G43" s="116" t="e">
        <f>D43/D$44</f>
        <v>#DIV/0!</v>
      </c>
      <c r="H43" s="102" t="e">
        <f>ΙΣ!H43*parameter!$M$20+'ΙΣ (2)'!H43*parameter!$M$21+'ΙΣ (3)'!H43*parameter!$M$22+'ΙΣ (4)'!H43*parameter!$M$23+'ΙΣ (5)'!H43*parameter!$M$24+'ΙΣ (6)'!H43*parameter!$M$25+'ΙΣ (7)'!H43*parameter!$M$26+'ΙΣ (8)'!H43*parameter!$M$27+'ΙΣ (9)'!H43*parameter!$M$28+'ΙΣ (10)'!H43*parameter!$M$29</f>
        <v>#DIV/0!</v>
      </c>
      <c r="I43" s="116" t="e">
        <f t="shared" si="17"/>
        <v>#DIV/0!</v>
      </c>
      <c r="J43" s="116" t="e">
        <f t="shared" si="18"/>
        <v>#DIV/0!</v>
      </c>
      <c r="K43" s="116" t="e">
        <f>H43/$H$44</f>
        <v>#DIV/0!</v>
      </c>
      <c r="L43" s="102" t="e">
        <f>ΙΣ!L43*parameter!$M$20+'ΙΣ (2)'!L43*parameter!$M$21+'ΙΣ (3)'!L43*parameter!$M$22+'ΙΣ (4)'!L43*parameter!$M$23+'ΙΣ (5)'!L43*parameter!$M$24+'ΙΣ (6)'!L43*parameter!$M$25+'ΙΣ (7)'!L43*parameter!$M$26+'ΙΣ (8)'!L43*parameter!$M$27+'ΙΣ (9)'!L43*parameter!$M$28+'ΙΣ (10)'!L43*parameter!$M$29</f>
        <v>#DIV/0!</v>
      </c>
      <c r="M43" s="116" t="e">
        <f t="shared" si="19"/>
        <v>#DIV/0!</v>
      </c>
      <c r="N43" s="116" t="e">
        <f t="shared" si="20"/>
        <v>#DIV/0!</v>
      </c>
      <c r="O43" s="116" t="e">
        <f>L43/L$44</f>
        <v>#DIV/0!</v>
      </c>
      <c r="P43" s="102" t="e">
        <f>ΙΣ!P43*parameter!$M$20+'ΙΣ (2)'!P43*parameter!$M$21+'ΙΣ (3)'!P43*parameter!$M$22+'ΙΣ (4)'!P43*parameter!$M$23+'ΙΣ (5)'!P43*parameter!$M$24+'ΙΣ (6)'!P43*parameter!$M$25+'ΙΣ (7)'!P43*parameter!$M$26+'ΙΣ (8)'!P43*parameter!$M$27+'ΙΣ (9)'!P43*parameter!$M$28+'ΙΣ (10)'!P43*parameter!$M$29</f>
        <v>#DIV/0!</v>
      </c>
      <c r="Q43" s="116" t="e">
        <f t="shared" si="21"/>
        <v>#DIV/0!</v>
      </c>
      <c r="R43" s="116" t="e">
        <f t="shared" si="22"/>
        <v>#DIV/0!</v>
      </c>
      <c r="S43" s="116" t="e">
        <f>P43/P$44</f>
        <v>#DIV/0!</v>
      </c>
      <c r="T43" s="102" t="e">
        <f>ΙΣ!T43*parameter!$M$20+'ΙΣ (2)'!T43*parameter!$M$21+'ΙΣ (3)'!T43*parameter!$M$22+'ΙΣ (4)'!T43*parameter!$M$23+'ΙΣ (5)'!T43*parameter!$M$24+'ΙΣ (6)'!T43*parameter!$M$25+'ΙΣ (7)'!T43*parameter!$M$26+'ΙΣ (8)'!T43*parameter!$M$27+'ΙΣ (9)'!T43*parameter!$M$28+'ΙΣ (10)'!T43*parameter!$M$29</f>
        <v>#DIV/0!</v>
      </c>
      <c r="U43" s="116" t="e">
        <f t="shared" si="23"/>
        <v>#DIV/0!</v>
      </c>
      <c r="V43" s="116" t="e">
        <f t="shared" si="24"/>
        <v>#DIV/0!</v>
      </c>
      <c r="W43" s="116" t="e">
        <f>T43/T$44</f>
        <v>#DIV/0!</v>
      </c>
    </row>
    <row r="44" spans="1:23" ht="18.75" customHeight="1" thickBot="1">
      <c r="A44" s="35" t="s">
        <v>85</v>
      </c>
      <c r="B44" s="36"/>
      <c r="C44" s="37"/>
      <c r="D44" s="88" t="e">
        <f>ΙΣ!D44*parameter!$M$20+'ΙΣ (2)'!D44*parameter!$M$21+'ΙΣ (3)'!D44*parameter!$M$22+'ΙΣ (4)'!D44*parameter!$M$23+'ΙΣ (5)'!D44*parameter!$M$24+'ΙΣ (6)'!D44*parameter!$M$25+'ΙΣ (7)'!D44*parameter!$M$26+'ΙΣ (8)'!D44*parameter!$M$27+'ΙΣ (9)'!D44*parameter!$M$28+'ΙΣ (10)'!D44*parameter!$M$29</f>
        <v>#DIV/0!</v>
      </c>
      <c r="E44" s="117" t="e">
        <f t="shared" si="15"/>
        <v>#DIV/0!</v>
      </c>
      <c r="F44" s="117" t="e">
        <f t="shared" si="16"/>
        <v>#DIV/0!</v>
      </c>
      <c r="G44" s="117" t="e">
        <f>D44/D$44</f>
        <v>#DIV/0!</v>
      </c>
      <c r="H44" s="88" t="e">
        <f>ΙΣ!H44*parameter!$M$20+'ΙΣ (2)'!H44*parameter!$M$21+'ΙΣ (3)'!H44*parameter!$M$22+'ΙΣ (4)'!H44*parameter!$M$23+'ΙΣ (5)'!H44*parameter!$M$24+'ΙΣ (6)'!H44*parameter!$M$25+'ΙΣ (7)'!H44*parameter!$M$26+'ΙΣ (8)'!H44*parameter!$M$27+'ΙΣ (9)'!H44*parameter!$M$28+'ΙΣ (10)'!H44*parameter!$M$29</f>
        <v>#DIV/0!</v>
      </c>
      <c r="I44" s="117" t="e">
        <f t="shared" si="17"/>
        <v>#DIV/0!</v>
      </c>
      <c r="J44" s="117" t="e">
        <f t="shared" si="18"/>
        <v>#DIV/0!</v>
      </c>
      <c r="K44" s="117" t="e">
        <f>H44/$H$44</f>
        <v>#DIV/0!</v>
      </c>
      <c r="L44" s="88" t="e">
        <f>ΙΣ!L44*parameter!$M$20+'ΙΣ (2)'!L44*parameter!$M$21+'ΙΣ (3)'!L44*parameter!$M$22+'ΙΣ (4)'!L44*parameter!$M$23+'ΙΣ (5)'!L44*parameter!$M$24+'ΙΣ (6)'!L44*parameter!$M$25+'ΙΣ (7)'!L44*parameter!$M$26+'ΙΣ (8)'!L44*parameter!$M$27+'ΙΣ (9)'!L44*parameter!$M$28+'ΙΣ (10)'!L44*parameter!$M$29</f>
        <v>#DIV/0!</v>
      </c>
      <c r="M44" s="117" t="e">
        <f t="shared" si="19"/>
        <v>#DIV/0!</v>
      </c>
      <c r="N44" s="117" t="e">
        <f t="shared" si="20"/>
        <v>#DIV/0!</v>
      </c>
      <c r="O44" s="117" t="e">
        <f>L44/L$44</f>
        <v>#DIV/0!</v>
      </c>
      <c r="P44" s="88" t="e">
        <f>ΙΣ!P44*parameter!$M$20+'ΙΣ (2)'!P44*parameter!$M$21+'ΙΣ (3)'!P44*parameter!$M$22+'ΙΣ (4)'!P44*parameter!$M$23+'ΙΣ (5)'!P44*parameter!$M$24+'ΙΣ (6)'!P44*parameter!$M$25+'ΙΣ (7)'!P44*parameter!$M$26+'ΙΣ (8)'!P44*parameter!$M$27+'ΙΣ (9)'!P44*parameter!$M$28+'ΙΣ (10)'!P44*parameter!$M$29</f>
        <v>#DIV/0!</v>
      </c>
      <c r="Q44" s="117" t="e">
        <f t="shared" si="21"/>
        <v>#DIV/0!</v>
      </c>
      <c r="R44" s="117" t="e">
        <f t="shared" si="22"/>
        <v>#DIV/0!</v>
      </c>
      <c r="S44" s="117" t="e">
        <f>P44/P$44</f>
        <v>#DIV/0!</v>
      </c>
      <c r="T44" s="88" t="e">
        <f>ΙΣ!T44*parameter!$M$20+'ΙΣ (2)'!T44*parameter!$M$21+'ΙΣ (3)'!T44*parameter!$M$22+'ΙΣ (4)'!T44*parameter!$M$23+'ΙΣ (5)'!T44*parameter!$M$24+'ΙΣ (6)'!T44*parameter!$M$25+'ΙΣ (7)'!T44*parameter!$M$26+'ΙΣ (8)'!T44*parameter!$M$27+'ΙΣ (9)'!T44*parameter!$M$28+'ΙΣ (10)'!T44*parameter!$M$29</f>
        <v>#DIV/0!</v>
      </c>
      <c r="U44" s="117" t="e">
        <f t="shared" si="23"/>
        <v>#DIV/0!</v>
      </c>
      <c r="V44" s="117" t="e">
        <f t="shared" si="24"/>
        <v>#DIV/0!</v>
      </c>
      <c r="W44" s="117" t="e">
        <f>T44/T$44</f>
        <v>#DIV/0!</v>
      </c>
    </row>
    <row r="46" spans="1:23" s="18" customFormat="1" ht="12.75">
      <c r="A46" s="18" t="s">
        <v>45</v>
      </c>
      <c r="D46" s="103" t="e">
        <f>D24-D44</f>
        <v>#DIV/0!</v>
      </c>
      <c r="E46" s="119"/>
      <c r="F46" s="119"/>
      <c r="G46" s="119"/>
      <c r="H46" s="103" t="e">
        <f>H24-H44</f>
        <v>#DIV/0!</v>
      </c>
      <c r="I46" s="119"/>
      <c r="J46" s="119"/>
      <c r="K46" s="119"/>
      <c r="L46" s="103" t="e">
        <f>L24-L44</f>
        <v>#DIV/0!</v>
      </c>
      <c r="M46" s="119"/>
      <c r="N46" s="119"/>
      <c r="O46" s="119"/>
      <c r="P46" s="103" t="e">
        <f>P24-P44</f>
        <v>#DIV/0!</v>
      </c>
      <c r="Q46" s="119"/>
      <c r="R46" s="119"/>
      <c r="S46" s="119"/>
      <c r="T46" s="103" t="e">
        <f>T24-T44</f>
        <v>#DIV/0!</v>
      </c>
      <c r="U46" s="119"/>
      <c r="V46" s="119"/>
      <c r="W46" s="119"/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50" zoomScaleNormal="50" zoomScalePageLayoutView="0" workbookViewId="0" topLeftCell="N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0" customHeight="1" thickBot="1">
      <c r="A1" s="231" t="str">
        <f>"ΠΡΟΤΥΠΗ ("&amp;parameter!D19&amp;")"</f>
        <v>ΠΡΟΤΥΠΗ (Καθαρά Κέρδη)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 t="e">
        <f>ΙΣ!D5*parameter!$Q$20+'ΙΣ (2)'!D5*parameter!$Q$21+'ΙΣ (3)'!D5*parameter!$Q$22+'ΙΣ (4)'!D5*parameter!$Q$23+'ΙΣ (5)'!D5*parameter!$Q$24+'ΙΣ (6)'!D5*parameter!$Q$25+'ΙΣ (7)'!D5*parameter!$Q$26+'ΙΣ (8)'!D5*parameter!$Q$27+'ΙΣ (9)'!D5*parameter!$Q$28+'ΙΣ (10)'!D5*parameter!$Q$29</f>
        <v>#DIV/0!</v>
      </c>
      <c r="E5" s="108" t="e">
        <f aca="true" t="shared" si="0" ref="E5:E24">(D5-D5)/$D5</f>
        <v>#DIV/0!</v>
      </c>
      <c r="F5" s="108" t="e">
        <f aca="true" t="shared" si="1" ref="F5:F24">(D5-D5)/$D5</f>
        <v>#DIV/0!</v>
      </c>
      <c r="G5" s="108" t="e">
        <f>D5/D$24</f>
        <v>#DIV/0!</v>
      </c>
      <c r="H5" s="10" t="e">
        <f>ΙΣ!H5*parameter!$Q$20+'ΙΣ (2)'!H5*parameter!$Q$21+'ΙΣ (3)'!H5*parameter!$Q$22+'ΙΣ (4)'!H5*parameter!$Q$23+'ΙΣ (5)'!H5*parameter!$Q$24+'ΙΣ (6)'!H5*parameter!$Q$25+'ΙΣ (7)'!H5*parameter!$Q$26+'ΙΣ (8)'!H5*parameter!$Q$27+'ΙΣ (9)'!H5*parameter!$Q$28+'ΙΣ (10)'!H5*parameter!$Q$29</f>
        <v>#DIV/0!</v>
      </c>
      <c r="I5" s="108" t="e">
        <f>(H5-$D5)/$D5</f>
        <v>#DIV/0!</v>
      </c>
      <c r="J5" s="108" t="e">
        <f aca="true" t="shared" si="2" ref="J5:J24">(H5-D5)/D5</f>
        <v>#DIV/0!</v>
      </c>
      <c r="K5" s="108" t="e">
        <f aca="true" t="shared" si="3" ref="K5:K24">H5/H$24</f>
        <v>#DIV/0!</v>
      </c>
      <c r="L5" s="10" t="e">
        <f>ΙΣ!L5*parameter!$Q$20+'ΙΣ (2)'!L5*parameter!$Q$21+'ΙΣ (3)'!L5*parameter!$Q$22+'ΙΣ (4)'!L5*parameter!$Q$23+'ΙΣ (5)'!L5*parameter!$Q$24+'ΙΣ (6)'!L5*parameter!$Q$25+'ΙΣ (7)'!L5*parameter!$Q$26+'ΙΣ (8)'!L5*parameter!$Q$27+'ΙΣ (9)'!L5*parameter!$Q$28+'ΙΣ (10)'!L5*parameter!$Q$29</f>
        <v>#DIV/0!</v>
      </c>
      <c r="M5" s="108" t="e">
        <f aca="true" t="shared" si="4" ref="M5:M24">(L5-$D5)/$D5</f>
        <v>#DIV/0!</v>
      </c>
      <c r="N5" s="108" t="e">
        <f aca="true" t="shared" si="5" ref="N5:N24">(L5-H5)/H5</f>
        <v>#DIV/0!</v>
      </c>
      <c r="O5" s="108" t="e">
        <f aca="true" t="shared" si="6" ref="O5:O24">L5/L$24</f>
        <v>#DIV/0!</v>
      </c>
      <c r="P5" s="10" t="e">
        <f>ΙΣ!P5*parameter!$Q$20+'ΙΣ (2)'!P5*parameter!$Q$21+'ΙΣ (3)'!P5*parameter!$Q$22+'ΙΣ (4)'!P5*parameter!$Q$23+'ΙΣ (5)'!P5*parameter!$Q$24+'ΙΣ (6)'!P5*parameter!$Q$25+'ΙΣ (7)'!P5*parameter!$Q$26+'ΙΣ (8)'!P5*parameter!$Q$27+'ΙΣ (9)'!P5*parameter!$Q$28+'ΙΣ (10)'!P5*parameter!$Q$29</f>
        <v>#DIV/0!</v>
      </c>
      <c r="Q5" s="108" t="e">
        <f aca="true" t="shared" si="7" ref="Q5:Q24">(P5-$D5)/$D5</f>
        <v>#DIV/0!</v>
      </c>
      <c r="R5" s="108" t="e">
        <f aca="true" t="shared" si="8" ref="R5:R24">(P5-L5)/L5</f>
        <v>#DIV/0!</v>
      </c>
      <c r="S5" s="108" t="e">
        <f aca="true" t="shared" si="9" ref="S5:S24">P5/P$24</f>
        <v>#DIV/0!</v>
      </c>
      <c r="T5" s="10" t="e">
        <f>ΙΣ!T5*parameter!$Q$20+'ΙΣ (2)'!T5*parameter!$Q$21+'ΙΣ (3)'!T5*parameter!$Q$22+'ΙΣ (4)'!T5*parameter!$Q$23+'ΙΣ (5)'!T5*parameter!$Q$24+'ΙΣ (6)'!T5*parameter!$Q$25+'ΙΣ (7)'!T5*parameter!$Q$26+'ΙΣ (8)'!T5*parameter!$Q$27+'ΙΣ (9)'!T5*parameter!$Q$28+'ΙΣ (10)'!T5*parameter!$Q$29</f>
        <v>#DIV/0!</v>
      </c>
      <c r="U5" s="108" t="e">
        <f aca="true" t="shared" si="10" ref="U5:U24">(T5-$D5)/$D5</f>
        <v>#DIV/0!</v>
      </c>
      <c r="V5" s="108" t="e">
        <f aca="true" t="shared" si="11" ref="V5:V24">(T5-P5)/P5</f>
        <v>#DIV/0!</v>
      </c>
      <c r="W5" s="108" t="e">
        <f aca="true" t="shared" si="12" ref="W5:W24">T5/T$24</f>
        <v>#DIV/0!</v>
      </c>
    </row>
    <row r="6" spans="1:24" ht="16.5" customHeight="1">
      <c r="A6" s="12" t="s">
        <v>5</v>
      </c>
      <c r="B6" s="13"/>
      <c r="C6" s="13" t="s">
        <v>6</v>
      </c>
      <c r="D6" s="14" t="e">
        <f>ΙΣ!D6*parameter!$Q$20+'ΙΣ (2)'!D6*parameter!$Q$21+'ΙΣ (3)'!D6*parameter!$Q$22+'ΙΣ (4)'!D6*parameter!$Q$23+'ΙΣ (5)'!D6*parameter!$Q$24+'ΙΣ (6)'!D6*parameter!$Q$25+'ΙΣ (7)'!D6*parameter!$Q$26+'ΙΣ (8)'!D6*parameter!$Q$27+'ΙΣ (9)'!D6*parameter!$Q$28+'ΙΣ (10)'!D6*parameter!$Q$29</f>
        <v>#DIV/0!</v>
      </c>
      <c r="E6" s="109" t="e">
        <f t="shared" si="0"/>
        <v>#DIV/0!</v>
      </c>
      <c r="F6" s="109" t="e">
        <f t="shared" si="1"/>
        <v>#DIV/0!</v>
      </c>
      <c r="G6" s="109" t="e">
        <f>D6/D$24</f>
        <v>#DIV/0!</v>
      </c>
      <c r="H6" s="14" t="e">
        <f>ΙΣ!H6*parameter!$Q$20+'ΙΣ (2)'!H6*parameter!$Q$21+'ΙΣ (3)'!H6*parameter!$Q$22+'ΙΣ (4)'!H6*parameter!$Q$23+'ΙΣ (5)'!H6*parameter!$Q$24+'ΙΣ (6)'!H6*parameter!$Q$25+'ΙΣ (7)'!H6*parameter!$Q$26+'ΙΣ (8)'!H6*parameter!$Q$27+'ΙΣ (9)'!H6*parameter!$Q$28+'ΙΣ (10)'!H6*parameter!$Q$29</f>
        <v>#DIV/0!</v>
      </c>
      <c r="I6" s="109" t="e">
        <f>(H6-$D6)/$D6</f>
        <v>#DIV/0!</v>
      </c>
      <c r="J6" s="109" t="e">
        <f t="shared" si="2"/>
        <v>#DIV/0!</v>
      </c>
      <c r="K6" s="109" t="e">
        <f t="shared" si="3"/>
        <v>#DIV/0!</v>
      </c>
      <c r="L6" s="14" t="e">
        <f>ΙΣ!L6*parameter!$Q$20+'ΙΣ (2)'!L6*parameter!$Q$21+'ΙΣ (3)'!L6*parameter!$Q$22+'ΙΣ (4)'!L6*parameter!$Q$23+'ΙΣ (5)'!L6*parameter!$Q$24+'ΙΣ (6)'!L6*parameter!$Q$25+'ΙΣ (7)'!L6*parameter!$Q$26+'ΙΣ (8)'!L6*parameter!$Q$27+'ΙΣ (9)'!L6*parameter!$Q$28+'ΙΣ (10)'!L6*parameter!$Q$29</f>
        <v>#DIV/0!</v>
      </c>
      <c r="M6" s="109" t="e">
        <f t="shared" si="4"/>
        <v>#DIV/0!</v>
      </c>
      <c r="N6" s="109" t="e">
        <f t="shared" si="5"/>
        <v>#DIV/0!</v>
      </c>
      <c r="O6" s="109" t="e">
        <f t="shared" si="6"/>
        <v>#DIV/0!</v>
      </c>
      <c r="P6" s="14" t="e">
        <f>ΙΣ!P6*parameter!$Q$20+'ΙΣ (2)'!P6*parameter!$Q$21+'ΙΣ (3)'!P6*parameter!$Q$22+'ΙΣ (4)'!P6*parameter!$Q$23+'ΙΣ (5)'!P6*parameter!$Q$24+'ΙΣ (6)'!P6*parameter!$Q$25+'ΙΣ (7)'!P6*parameter!$Q$26+'ΙΣ (8)'!P6*parameter!$Q$27+'ΙΣ (9)'!P6*parameter!$Q$28+'ΙΣ (10)'!P6*parameter!$Q$29</f>
        <v>#DIV/0!</v>
      </c>
      <c r="Q6" s="109" t="e">
        <f t="shared" si="7"/>
        <v>#DIV/0!</v>
      </c>
      <c r="R6" s="109" t="e">
        <f t="shared" si="8"/>
        <v>#DIV/0!</v>
      </c>
      <c r="S6" s="109" t="e">
        <f t="shared" si="9"/>
        <v>#DIV/0!</v>
      </c>
      <c r="T6" s="14" t="e">
        <f>ΙΣ!T6*parameter!$Q$20+'ΙΣ (2)'!T6*parameter!$Q$21+'ΙΣ (3)'!T6*parameter!$Q$22+'ΙΣ (4)'!T6*parameter!$Q$23+'ΙΣ (5)'!T6*parameter!$Q$24+'ΙΣ (6)'!T6*parameter!$Q$25+'ΙΣ (7)'!T6*parameter!$Q$26+'ΙΣ (8)'!T6*parameter!$Q$27+'ΙΣ (9)'!T6*parameter!$Q$28+'ΙΣ (10)'!T6*parameter!$Q$29</f>
        <v>#DIV/0!</v>
      </c>
      <c r="U6" s="109" t="e">
        <f t="shared" si="10"/>
        <v>#DIV/0!</v>
      </c>
      <c r="V6" s="109" t="e">
        <f t="shared" si="11"/>
        <v>#DIV/0!</v>
      </c>
      <c r="W6" s="109" t="e">
        <f t="shared" si="12"/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 t="e">
        <f>ΙΣ!D7*parameter!$Q$20+'ΙΣ (2)'!D7*parameter!$Q$21+'ΙΣ (3)'!D7*parameter!$Q$22+'ΙΣ (4)'!D7*parameter!$Q$23+'ΙΣ (5)'!D7*parameter!$Q$24+'ΙΣ (6)'!D7*parameter!$Q$25+'ΙΣ (7)'!D7*parameter!$Q$26+'ΙΣ (8)'!D7*parameter!$Q$27+'ΙΣ (9)'!D7*parameter!$Q$28+'ΙΣ (10)'!D7*parameter!$Q$29</f>
        <v>#DIV/0!</v>
      </c>
      <c r="E7" s="110" t="e">
        <f t="shared" si="0"/>
        <v>#DIV/0!</v>
      </c>
      <c r="F7" s="110" t="e">
        <f t="shared" si="1"/>
        <v>#DIV/0!</v>
      </c>
      <c r="G7" s="110" t="e">
        <f>D7/$D$24</f>
        <v>#DIV/0!</v>
      </c>
      <c r="H7" s="85" t="e">
        <f>ΙΣ!H7*parameter!$Q$20+'ΙΣ (2)'!H7*parameter!$Q$21+'ΙΣ (3)'!H7*parameter!$Q$22+'ΙΣ (4)'!H7*parameter!$Q$23+'ΙΣ (5)'!H7*parameter!$Q$24+'ΙΣ (6)'!H7*parameter!$Q$25+'ΙΣ (7)'!H7*parameter!$Q$26+'ΙΣ (8)'!H7*parameter!$Q$27+'ΙΣ (9)'!H7*parameter!$Q$28+'ΙΣ (10)'!H7*parameter!$Q$29</f>
        <v>#DIV/0!</v>
      </c>
      <c r="I7" s="110" t="e">
        <f>(H7-D7)/$D7</f>
        <v>#DIV/0!</v>
      </c>
      <c r="J7" s="110" t="e">
        <f t="shared" si="2"/>
        <v>#DIV/0!</v>
      </c>
      <c r="K7" s="110" t="e">
        <f t="shared" si="3"/>
        <v>#DIV/0!</v>
      </c>
      <c r="L7" s="85" t="e">
        <f>ΙΣ!L7*parameter!$Q$20+'ΙΣ (2)'!L7*parameter!$Q$21+'ΙΣ (3)'!L7*parameter!$Q$22+'ΙΣ (4)'!L7*parameter!$Q$23+'ΙΣ (5)'!L7*parameter!$Q$24+'ΙΣ (6)'!L7*parameter!$Q$25+'ΙΣ (7)'!L7*parameter!$Q$26+'ΙΣ (8)'!L7*parameter!$Q$27+'ΙΣ (9)'!L7*parameter!$Q$28+'ΙΣ (10)'!L7*parameter!$Q$29</f>
        <v>#DIV/0!</v>
      </c>
      <c r="M7" s="110" t="e">
        <f t="shared" si="4"/>
        <v>#DIV/0!</v>
      </c>
      <c r="N7" s="110" t="e">
        <f t="shared" si="5"/>
        <v>#DIV/0!</v>
      </c>
      <c r="O7" s="110" t="e">
        <f t="shared" si="6"/>
        <v>#DIV/0!</v>
      </c>
      <c r="P7" s="85" t="e">
        <f>ΙΣ!P7*parameter!$Q$20+'ΙΣ (2)'!P7*parameter!$Q$21+'ΙΣ (3)'!P7*parameter!$Q$22+'ΙΣ (4)'!P7*parameter!$Q$23+'ΙΣ (5)'!P7*parameter!$Q$24+'ΙΣ (6)'!P7*parameter!$Q$25+'ΙΣ (7)'!P7*parameter!$Q$26+'ΙΣ (8)'!P7*parameter!$Q$27+'ΙΣ (9)'!P7*parameter!$Q$28+'ΙΣ (10)'!P7*parameter!$Q$29</f>
        <v>#DIV/0!</v>
      </c>
      <c r="Q7" s="110" t="e">
        <f t="shared" si="7"/>
        <v>#DIV/0!</v>
      </c>
      <c r="R7" s="110" t="e">
        <f t="shared" si="8"/>
        <v>#DIV/0!</v>
      </c>
      <c r="S7" s="110" t="e">
        <f t="shared" si="9"/>
        <v>#DIV/0!</v>
      </c>
      <c r="T7" s="85" t="e">
        <f>ΙΣ!T7*parameter!$Q$20+'ΙΣ (2)'!T7*parameter!$Q$21+'ΙΣ (3)'!T7*parameter!$Q$22+'ΙΣ (4)'!T7*parameter!$Q$23+'ΙΣ (5)'!T7*parameter!$Q$24+'ΙΣ (6)'!T7*parameter!$Q$25+'ΙΣ (7)'!T7*parameter!$Q$26+'ΙΣ (8)'!T7*parameter!$Q$27+'ΙΣ (9)'!T7*parameter!$Q$28+'ΙΣ (10)'!T7*parameter!$Q$29</f>
        <v>#DIV/0!</v>
      </c>
      <c r="U7" s="110" t="e">
        <f t="shared" si="10"/>
        <v>#DIV/0!</v>
      </c>
      <c r="V7" s="110" t="e">
        <f t="shared" si="11"/>
        <v>#DIV/0!</v>
      </c>
      <c r="W7" s="110" t="e">
        <f t="shared" si="12"/>
        <v>#DIV/0!</v>
      </c>
    </row>
    <row r="8" spans="1:23" ht="16.5" customHeight="1">
      <c r="A8" s="19" t="s">
        <v>8</v>
      </c>
      <c r="B8" s="20" t="s">
        <v>9</v>
      </c>
      <c r="C8" s="21"/>
      <c r="D8" s="22" t="e">
        <f>ΙΣ!D8*parameter!$Q$20+'ΙΣ (2)'!D8*parameter!$Q$21+'ΙΣ (3)'!D8*parameter!$Q$22+'ΙΣ (4)'!D8*parameter!$Q$23+'ΙΣ (5)'!D8*parameter!$Q$24+'ΙΣ (6)'!D8*parameter!$Q$25+'ΙΣ (7)'!D8*parameter!$Q$26+'ΙΣ (8)'!D8*parameter!$Q$27+'ΙΣ (9)'!D8*parameter!$Q$28+'ΙΣ (10)'!D8*parameter!$Q$29</f>
        <v>#DIV/0!</v>
      </c>
      <c r="E8" s="111" t="e">
        <f t="shared" si="0"/>
        <v>#DIV/0!</v>
      </c>
      <c r="F8" s="111" t="e">
        <f t="shared" si="1"/>
        <v>#DIV/0!</v>
      </c>
      <c r="G8" s="111" t="e">
        <f>D8/D$24</f>
        <v>#DIV/0!</v>
      </c>
      <c r="H8" s="22" t="e">
        <f>ΙΣ!H8*parameter!$Q$20+'ΙΣ (2)'!H8*parameter!$Q$21+'ΙΣ (3)'!H8*parameter!$Q$22+'ΙΣ (4)'!H8*parameter!$Q$23+'ΙΣ (5)'!H8*parameter!$Q$24+'ΙΣ (6)'!H8*parameter!$Q$25+'ΙΣ (7)'!H8*parameter!$Q$26+'ΙΣ (8)'!H8*parameter!$Q$27+'ΙΣ (9)'!H8*parameter!$Q$28+'ΙΣ (10)'!H8*parameter!$Q$29</f>
        <v>#DIV/0!</v>
      </c>
      <c r="I8" s="111" t="e">
        <f>(H8-$D8)/$D8</f>
        <v>#DIV/0!</v>
      </c>
      <c r="J8" s="111" t="e">
        <f t="shared" si="2"/>
        <v>#DIV/0!</v>
      </c>
      <c r="K8" s="111" t="e">
        <f t="shared" si="3"/>
        <v>#DIV/0!</v>
      </c>
      <c r="L8" s="22" t="e">
        <f>ΙΣ!L8*parameter!$Q$20+'ΙΣ (2)'!L8*parameter!$Q$21+'ΙΣ (3)'!L8*parameter!$Q$22+'ΙΣ (4)'!L8*parameter!$Q$23+'ΙΣ (5)'!L8*parameter!$Q$24+'ΙΣ (6)'!L8*parameter!$Q$25+'ΙΣ (7)'!L8*parameter!$Q$26+'ΙΣ (8)'!L8*parameter!$Q$27+'ΙΣ (9)'!L8*parameter!$Q$28+'ΙΣ (10)'!L8*parameter!$Q$29</f>
        <v>#DIV/0!</v>
      </c>
      <c r="M8" s="111" t="e">
        <f t="shared" si="4"/>
        <v>#DIV/0!</v>
      </c>
      <c r="N8" s="111" t="e">
        <f t="shared" si="5"/>
        <v>#DIV/0!</v>
      </c>
      <c r="O8" s="111" t="e">
        <f t="shared" si="6"/>
        <v>#DIV/0!</v>
      </c>
      <c r="P8" s="22" t="e">
        <f>ΙΣ!P8*parameter!$Q$20+'ΙΣ (2)'!P8*parameter!$Q$21+'ΙΣ (3)'!P8*parameter!$Q$22+'ΙΣ (4)'!P8*parameter!$Q$23+'ΙΣ (5)'!P8*parameter!$Q$24+'ΙΣ (6)'!P8*parameter!$Q$25+'ΙΣ (7)'!P8*parameter!$Q$26+'ΙΣ (8)'!P8*parameter!$Q$27+'ΙΣ (9)'!P8*parameter!$Q$28+'ΙΣ (10)'!P8*parameter!$Q$29</f>
        <v>#DIV/0!</v>
      </c>
      <c r="Q8" s="111" t="e">
        <f t="shared" si="7"/>
        <v>#DIV/0!</v>
      </c>
      <c r="R8" s="111" t="e">
        <f t="shared" si="8"/>
        <v>#DIV/0!</v>
      </c>
      <c r="S8" s="111" t="e">
        <f t="shared" si="9"/>
        <v>#DIV/0!</v>
      </c>
      <c r="T8" s="22" t="e">
        <f>ΙΣ!T8*parameter!$Q$20+'ΙΣ (2)'!T8*parameter!$Q$21+'ΙΣ (3)'!T8*parameter!$Q$22+'ΙΣ (4)'!T8*parameter!$Q$23+'ΙΣ (5)'!T8*parameter!$Q$24+'ΙΣ (6)'!T8*parameter!$Q$25+'ΙΣ (7)'!T8*parameter!$Q$26+'ΙΣ (8)'!T8*parameter!$Q$27+'ΙΣ (9)'!T8*parameter!$Q$28+'ΙΣ (10)'!T8*parameter!$Q$29</f>
        <v>#DIV/0!</v>
      </c>
      <c r="U8" s="111" t="e">
        <f t="shared" si="10"/>
        <v>#DIV/0!</v>
      </c>
      <c r="V8" s="111" t="e">
        <f t="shared" si="11"/>
        <v>#DIV/0!</v>
      </c>
      <c r="W8" s="111" t="e">
        <f t="shared" si="12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 t="e">
        <f>ΙΣ!D9*parameter!$Q$20+'ΙΣ (2)'!D9*parameter!$Q$21+'ΙΣ (3)'!D9*parameter!$Q$22+'ΙΣ (4)'!D9*parameter!$Q$23+'ΙΣ (5)'!D9*parameter!$Q$24+'ΙΣ (6)'!D9*parameter!$Q$25+'ΙΣ (7)'!D9*parameter!$Q$26+'ΙΣ (8)'!D9*parameter!$Q$27+'ΙΣ (9)'!D9*parameter!$Q$28+'ΙΣ (10)'!D9*parameter!$Q$29</f>
        <v>#DIV/0!</v>
      </c>
      <c r="E9" s="112" t="e">
        <f t="shared" si="0"/>
        <v>#DIV/0!</v>
      </c>
      <c r="F9" s="112" t="e">
        <f t="shared" si="1"/>
        <v>#DIV/0!</v>
      </c>
      <c r="G9" s="112" t="e">
        <f>D9/D$24</f>
        <v>#DIV/0!</v>
      </c>
      <c r="H9" s="25" t="e">
        <f>ΙΣ!H9*parameter!$Q$20+'ΙΣ (2)'!H9*parameter!$Q$21+'ΙΣ (3)'!H9*parameter!$Q$22+'ΙΣ (4)'!H9*parameter!$Q$23+'ΙΣ (5)'!H9*parameter!$Q$24+'ΙΣ (6)'!H9*parameter!$Q$25+'ΙΣ (7)'!H9*parameter!$Q$26+'ΙΣ (8)'!H9*parameter!$Q$27+'ΙΣ (9)'!H9*parameter!$Q$28+'ΙΣ (10)'!H9*parameter!$Q$29</f>
        <v>#DIV/0!</v>
      </c>
      <c r="I9" s="112" t="e">
        <f>(H9-$D9)/$D9</f>
        <v>#DIV/0!</v>
      </c>
      <c r="J9" s="112" t="e">
        <f t="shared" si="2"/>
        <v>#DIV/0!</v>
      </c>
      <c r="K9" s="112" t="e">
        <f t="shared" si="3"/>
        <v>#DIV/0!</v>
      </c>
      <c r="L9" s="25" t="e">
        <f>ΙΣ!L9*parameter!$Q$20+'ΙΣ (2)'!L9*parameter!$Q$21+'ΙΣ (3)'!L9*parameter!$Q$22+'ΙΣ (4)'!L9*parameter!$Q$23+'ΙΣ (5)'!L9*parameter!$Q$24+'ΙΣ (6)'!L9*parameter!$Q$25+'ΙΣ (7)'!L9*parameter!$Q$26+'ΙΣ (8)'!L9*parameter!$Q$27+'ΙΣ (9)'!L9*parameter!$Q$28+'ΙΣ (10)'!L9*parameter!$Q$29</f>
        <v>#DIV/0!</v>
      </c>
      <c r="M9" s="112" t="e">
        <f t="shared" si="4"/>
        <v>#DIV/0!</v>
      </c>
      <c r="N9" s="112" t="e">
        <f t="shared" si="5"/>
        <v>#DIV/0!</v>
      </c>
      <c r="O9" s="112" t="e">
        <f t="shared" si="6"/>
        <v>#DIV/0!</v>
      </c>
      <c r="P9" s="25" t="e">
        <f>ΙΣ!P9*parameter!$Q$20+'ΙΣ (2)'!P9*parameter!$Q$21+'ΙΣ (3)'!P9*parameter!$Q$22+'ΙΣ (4)'!P9*parameter!$Q$23+'ΙΣ (5)'!P9*parameter!$Q$24+'ΙΣ (6)'!P9*parameter!$Q$25+'ΙΣ (7)'!P9*parameter!$Q$26+'ΙΣ (8)'!P9*parameter!$Q$27+'ΙΣ (9)'!P9*parameter!$Q$28+'ΙΣ (10)'!P9*parameter!$Q$29</f>
        <v>#DIV/0!</v>
      </c>
      <c r="Q9" s="112" t="e">
        <f t="shared" si="7"/>
        <v>#DIV/0!</v>
      </c>
      <c r="R9" s="112" t="e">
        <f t="shared" si="8"/>
        <v>#DIV/0!</v>
      </c>
      <c r="S9" s="112" t="e">
        <f t="shared" si="9"/>
        <v>#DIV/0!</v>
      </c>
      <c r="T9" s="25" t="e">
        <f>ΙΣ!T9*parameter!$Q$20+'ΙΣ (2)'!T9*parameter!$Q$21+'ΙΣ (3)'!T9*parameter!$Q$22+'ΙΣ (4)'!T9*parameter!$Q$23+'ΙΣ (5)'!T9*parameter!$Q$24+'ΙΣ (6)'!T9*parameter!$Q$25+'ΙΣ (7)'!T9*parameter!$Q$26+'ΙΣ (8)'!T9*parameter!$Q$27+'ΙΣ (9)'!T9*parameter!$Q$28+'ΙΣ (10)'!T9*parameter!$Q$29</f>
        <v>#DIV/0!</v>
      </c>
      <c r="U9" s="112" t="e">
        <f t="shared" si="10"/>
        <v>#DIV/0!</v>
      </c>
      <c r="V9" s="112" t="e">
        <f t="shared" si="11"/>
        <v>#DIV/0!</v>
      </c>
      <c r="W9" s="112" t="e">
        <f t="shared" si="12"/>
        <v>#DIV/0!</v>
      </c>
    </row>
    <row r="10" spans="1:23" s="18" customFormat="1" ht="16.5" customHeight="1">
      <c r="A10" s="23"/>
      <c r="B10" s="26"/>
      <c r="C10" s="26" t="s">
        <v>12</v>
      </c>
      <c r="D10" s="27" t="e">
        <f>ΙΣ!D10*parameter!$Q$20+'ΙΣ (2)'!D10*parameter!$Q$21+'ΙΣ (3)'!D10*parameter!$Q$22+'ΙΣ (4)'!D10*parameter!$Q$23+'ΙΣ (5)'!D10*parameter!$Q$24+'ΙΣ (6)'!D10*parameter!$Q$25+'ΙΣ (7)'!D10*parameter!$Q$26+'ΙΣ (8)'!D10*parameter!$Q$27+'ΙΣ (9)'!D10*parameter!$Q$28+'ΙΣ (10)'!D10*parameter!$Q$29</f>
        <v>#DIV/0!</v>
      </c>
      <c r="E10" s="113" t="e">
        <f t="shared" si="0"/>
        <v>#DIV/0!</v>
      </c>
      <c r="F10" s="113" t="e">
        <f t="shared" si="1"/>
        <v>#DIV/0!</v>
      </c>
      <c r="G10" s="113" t="e">
        <f>D10/D$24</f>
        <v>#DIV/0!</v>
      </c>
      <c r="H10" s="27" t="e">
        <f>ΙΣ!H10*parameter!$Q$20+'ΙΣ (2)'!H10*parameter!$Q$21+'ΙΣ (3)'!H10*parameter!$Q$22+'ΙΣ (4)'!H10*parameter!$Q$23+'ΙΣ (5)'!H10*parameter!$Q$24+'ΙΣ (6)'!H10*parameter!$Q$25+'ΙΣ (7)'!H10*parameter!$Q$26+'ΙΣ (8)'!H10*parameter!$Q$27+'ΙΣ (9)'!H10*parameter!$Q$28+'ΙΣ (10)'!H10*parameter!$Q$29</f>
        <v>#DIV/0!</v>
      </c>
      <c r="I10" s="113" t="e">
        <f>(H10-$D10)/$D10</f>
        <v>#DIV/0!</v>
      </c>
      <c r="J10" s="113" t="e">
        <f t="shared" si="2"/>
        <v>#DIV/0!</v>
      </c>
      <c r="K10" s="113" t="e">
        <f t="shared" si="3"/>
        <v>#DIV/0!</v>
      </c>
      <c r="L10" s="27" t="e">
        <f>ΙΣ!L10*parameter!$Q$20+'ΙΣ (2)'!L10*parameter!$Q$21+'ΙΣ (3)'!L10*parameter!$Q$22+'ΙΣ (4)'!L10*parameter!$Q$23+'ΙΣ (5)'!L10*parameter!$Q$24+'ΙΣ (6)'!L10*parameter!$Q$25+'ΙΣ (7)'!L10*parameter!$Q$26+'ΙΣ (8)'!L10*parameter!$Q$27+'ΙΣ (9)'!L10*parameter!$Q$28+'ΙΣ (10)'!L10*parameter!$Q$29</f>
        <v>#DIV/0!</v>
      </c>
      <c r="M10" s="113" t="e">
        <f t="shared" si="4"/>
        <v>#DIV/0!</v>
      </c>
      <c r="N10" s="113" t="e">
        <f t="shared" si="5"/>
        <v>#DIV/0!</v>
      </c>
      <c r="O10" s="113" t="e">
        <f t="shared" si="6"/>
        <v>#DIV/0!</v>
      </c>
      <c r="P10" s="27" t="e">
        <f>ΙΣ!P10*parameter!$Q$20+'ΙΣ (2)'!P10*parameter!$Q$21+'ΙΣ (3)'!P10*parameter!$Q$22+'ΙΣ (4)'!P10*parameter!$Q$23+'ΙΣ (5)'!P10*parameter!$Q$24+'ΙΣ (6)'!P10*parameter!$Q$25+'ΙΣ (7)'!P10*parameter!$Q$26+'ΙΣ (8)'!P10*parameter!$Q$27+'ΙΣ (9)'!P10*parameter!$Q$28+'ΙΣ (10)'!P10*parameter!$Q$29</f>
        <v>#DIV/0!</v>
      </c>
      <c r="Q10" s="113" t="e">
        <f t="shared" si="7"/>
        <v>#DIV/0!</v>
      </c>
      <c r="R10" s="113" t="e">
        <f t="shared" si="8"/>
        <v>#DIV/0!</v>
      </c>
      <c r="S10" s="113" t="e">
        <f t="shared" si="9"/>
        <v>#DIV/0!</v>
      </c>
      <c r="T10" s="27" t="e">
        <f>ΙΣ!T10*parameter!$Q$20+'ΙΣ (2)'!T10*parameter!$Q$21+'ΙΣ (3)'!T10*parameter!$Q$22+'ΙΣ (4)'!T10*parameter!$Q$23+'ΙΣ (5)'!T10*parameter!$Q$24+'ΙΣ (6)'!T10*parameter!$Q$25+'ΙΣ (7)'!T10*parameter!$Q$26+'ΙΣ (8)'!T10*parameter!$Q$27+'ΙΣ (9)'!T10*parameter!$Q$28+'ΙΣ (10)'!T10*parameter!$Q$29</f>
        <v>#DIV/0!</v>
      </c>
      <c r="U10" s="113" t="e">
        <f t="shared" si="10"/>
        <v>#DIV/0!</v>
      </c>
      <c r="V10" s="113" t="e">
        <f t="shared" si="11"/>
        <v>#DIV/0!</v>
      </c>
      <c r="W10" s="113" t="e">
        <f t="shared" si="12"/>
        <v>#DIV/0!</v>
      </c>
    </row>
    <row r="11" spans="1:23" s="18" customFormat="1" ht="16.5" customHeight="1">
      <c r="A11" s="23"/>
      <c r="B11" s="26"/>
      <c r="C11" s="24" t="s">
        <v>13</v>
      </c>
      <c r="D11" s="86" t="e">
        <f>ΙΣ!D11*parameter!$Q$20+'ΙΣ (2)'!D11*parameter!$Q$21+'ΙΣ (3)'!D11*parameter!$Q$22+'ΙΣ (4)'!D11*parameter!$Q$23+'ΙΣ (5)'!D11*parameter!$Q$24+'ΙΣ (6)'!D11*parameter!$Q$25+'ΙΣ (7)'!D11*parameter!$Q$26+'ΙΣ (8)'!D11*parameter!$Q$27+'ΙΣ (9)'!D11*parameter!$Q$28+'ΙΣ (10)'!D11*parameter!$Q$29</f>
        <v>#DIV/0!</v>
      </c>
      <c r="E11" s="114" t="e">
        <f t="shared" si="0"/>
        <v>#DIV/0!</v>
      </c>
      <c r="F11" s="114" t="e">
        <f t="shared" si="1"/>
        <v>#DIV/0!</v>
      </c>
      <c r="G11" s="114" t="e">
        <f>D11/$D$24</f>
        <v>#DIV/0!</v>
      </c>
      <c r="H11" s="86" t="e">
        <f>ΙΣ!H11*parameter!$Q$20+'ΙΣ (2)'!H11*parameter!$Q$21+'ΙΣ (3)'!H11*parameter!$Q$22+'ΙΣ (4)'!H11*parameter!$Q$23+'ΙΣ (5)'!H11*parameter!$Q$24+'ΙΣ (6)'!H11*parameter!$Q$25+'ΙΣ (7)'!H11*parameter!$Q$26+'ΙΣ (8)'!H11*parameter!$Q$27+'ΙΣ (9)'!H11*parameter!$Q$28+'ΙΣ (10)'!H11*parameter!$Q$29</f>
        <v>#DIV/0!</v>
      </c>
      <c r="I11" s="114" t="e">
        <f>(H11-D11)/$D11</f>
        <v>#DIV/0!</v>
      </c>
      <c r="J11" s="114" t="e">
        <f t="shared" si="2"/>
        <v>#DIV/0!</v>
      </c>
      <c r="K11" s="114" t="e">
        <f t="shared" si="3"/>
        <v>#DIV/0!</v>
      </c>
      <c r="L11" s="86" t="e">
        <f>ΙΣ!L11*parameter!$Q$20+'ΙΣ (2)'!L11*parameter!$Q$21+'ΙΣ (3)'!L11*parameter!$Q$22+'ΙΣ (4)'!L11*parameter!$Q$23+'ΙΣ (5)'!L11*parameter!$Q$24+'ΙΣ (6)'!L11*parameter!$Q$25+'ΙΣ (7)'!L11*parameter!$Q$26+'ΙΣ (8)'!L11*parameter!$Q$27+'ΙΣ (9)'!L11*parameter!$Q$28+'ΙΣ (10)'!L11*parameter!$Q$29</f>
        <v>#DIV/0!</v>
      </c>
      <c r="M11" s="114" t="e">
        <f t="shared" si="4"/>
        <v>#DIV/0!</v>
      </c>
      <c r="N11" s="114" t="e">
        <f t="shared" si="5"/>
        <v>#DIV/0!</v>
      </c>
      <c r="O11" s="114" t="e">
        <f t="shared" si="6"/>
        <v>#DIV/0!</v>
      </c>
      <c r="P11" s="86" t="e">
        <f>ΙΣ!P11*parameter!$Q$20+'ΙΣ (2)'!P11*parameter!$Q$21+'ΙΣ (3)'!P11*parameter!$Q$22+'ΙΣ (4)'!P11*parameter!$Q$23+'ΙΣ (5)'!P11*parameter!$Q$24+'ΙΣ (6)'!P11*parameter!$Q$25+'ΙΣ (7)'!P11*parameter!$Q$26+'ΙΣ (8)'!P11*parameter!$Q$27+'ΙΣ (9)'!P11*parameter!$Q$28+'ΙΣ (10)'!P11*parameter!$Q$29</f>
        <v>#DIV/0!</v>
      </c>
      <c r="Q11" s="114" t="e">
        <f t="shared" si="7"/>
        <v>#DIV/0!</v>
      </c>
      <c r="R11" s="114" t="e">
        <f t="shared" si="8"/>
        <v>#DIV/0!</v>
      </c>
      <c r="S11" s="114" t="e">
        <f t="shared" si="9"/>
        <v>#DIV/0!</v>
      </c>
      <c r="T11" s="86" t="e">
        <f>ΙΣ!T11*parameter!$Q$20+'ΙΣ (2)'!T11*parameter!$Q$21+'ΙΣ (3)'!T11*parameter!$Q$22+'ΙΣ (4)'!T11*parameter!$Q$23+'ΙΣ (5)'!T11*parameter!$Q$24+'ΙΣ (6)'!T11*parameter!$Q$25+'ΙΣ (7)'!T11*parameter!$Q$26+'ΙΣ (8)'!T11*parameter!$Q$27+'ΙΣ (9)'!T11*parameter!$Q$28+'ΙΣ (10)'!T11*parameter!$Q$29</f>
        <v>#DIV/0!</v>
      </c>
      <c r="U11" s="114" t="e">
        <f t="shared" si="10"/>
        <v>#DIV/0!</v>
      </c>
      <c r="V11" s="114" t="e">
        <f t="shared" si="11"/>
        <v>#DIV/0!</v>
      </c>
      <c r="W11" s="114" t="e">
        <f t="shared" si="12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 t="e">
        <f>ΙΣ!D12*parameter!$Q$20+'ΙΣ (2)'!D12*parameter!$Q$21+'ΙΣ (3)'!D12*parameter!$Q$22+'ΙΣ (4)'!D12*parameter!$Q$23+'ΙΣ (5)'!D12*parameter!$Q$24+'ΙΣ (6)'!D12*parameter!$Q$25+'ΙΣ (7)'!D12*parameter!$Q$26+'ΙΣ (8)'!D12*parameter!$Q$27+'ΙΣ (9)'!D12*parameter!$Q$28+'ΙΣ (10)'!D12*parameter!$Q$29</f>
        <v>#DIV/0!</v>
      </c>
      <c r="E12" s="112" t="e">
        <f t="shared" si="0"/>
        <v>#DIV/0!</v>
      </c>
      <c r="F12" s="112" t="e">
        <f t="shared" si="1"/>
        <v>#DIV/0!</v>
      </c>
      <c r="G12" s="112" t="e">
        <f>D12/D$24</f>
        <v>#DIV/0!</v>
      </c>
      <c r="H12" s="25" t="e">
        <f>ΙΣ!H12*parameter!$Q$20+'ΙΣ (2)'!H12*parameter!$Q$21+'ΙΣ (3)'!H12*parameter!$Q$22+'ΙΣ (4)'!H12*parameter!$Q$23+'ΙΣ (5)'!H12*parameter!$Q$24+'ΙΣ (6)'!H12*parameter!$Q$25+'ΙΣ (7)'!H12*parameter!$Q$26+'ΙΣ (8)'!H12*parameter!$Q$27+'ΙΣ (9)'!H12*parameter!$Q$28+'ΙΣ (10)'!H12*parameter!$Q$29</f>
        <v>#DIV/0!</v>
      </c>
      <c r="I12" s="112" t="e">
        <f>(H12-$D12)/$D12</f>
        <v>#DIV/0!</v>
      </c>
      <c r="J12" s="112" t="e">
        <f t="shared" si="2"/>
        <v>#DIV/0!</v>
      </c>
      <c r="K12" s="112" t="e">
        <f t="shared" si="3"/>
        <v>#DIV/0!</v>
      </c>
      <c r="L12" s="25" t="e">
        <f>ΙΣ!L12*parameter!$Q$20+'ΙΣ (2)'!L12*parameter!$Q$21+'ΙΣ (3)'!L12*parameter!$Q$22+'ΙΣ (4)'!L12*parameter!$Q$23+'ΙΣ (5)'!L12*parameter!$Q$24+'ΙΣ (6)'!L12*parameter!$Q$25+'ΙΣ (7)'!L12*parameter!$Q$26+'ΙΣ (8)'!L12*parameter!$Q$27+'ΙΣ (9)'!L12*parameter!$Q$28+'ΙΣ (10)'!L12*parameter!$Q$29</f>
        <v>#DIV/0!</v>
      </c>
      <c r="M12" s="112" t="e">
        <f t="shared" si="4"/>
        <v>#DIV/0!</v>
      </c>
      <c r="N12" s="112" t="e">
        <f t="shared" si="5"/>
        <v>#DIV/0!</v>
      </c>
      <c r="O12" s="112" t="e">
        <f t="shared" si="6"/>
        <v>#DIV/0!</v>
      </c>
      <c r="P12" s="25" t="e">
        <f>ΙΣ!P12*parameter!$Q$20+'ΙΣ (2)'!P12*parameter!$Q$21+'ΙΣ (3)'!P12*parameter!$Q$22+'ΙΣ (4)'!P12*parameter!$Q$23+'ΙΣ (5)'!P12*parameter!$Q$24+'ΙΣ (6)'!P12*parameter!$Q$25+'ΙΣ (7)'!P12*parameter!$Q$26+'ΙΣ (8)'!P12*parameter!$Q$27+'ΙΣ (9)'!P12*parameter!$Q$28+'ΙΣ (10)'!P12*parameter!$Q$29</f>
        <v>#DIV/0!</v>
      </c>
      <c r="Q12" s="112" t="e">
        <f t="shared" si="7"/>
        <v>#DIV/0!</v>
      </c>
      <c r="R12" s="112" t="e">
        <f t="shared" si="8"/>
        <v>#DIV/0!</v>
      </c>
      <c r="S12" s="112" t="e">
        <f t="shared" si="9"/>
        <v>#DIV/0!</v>
      </c>
      <c r="T12" s="25" t="e">
        <f>ΙΣ!T12*parameter!$Q$20+'ΙΣ (2)'!T12*parameter!$Q$21+'ΙΣ (3)'!T12*parameter!$Q$22+'ΙΣ (4)'!T12*parameter!$Q$23+'ΙΣ (5)'!T12*parameter!$Q$24+'ΙΣ (6)'!T12*parameter!$Q$25+'ΙΣ (7)'!T12*parameter!$Q$26+'ΙΣ (8)'!T12*parameter!$Q$27+'ΙΣ (9)'!T12*parameter!$Q$28+'ΙΣ (10)'!T12*parameter!$Q$29</f>
        <v>#DIV/0!</v>
      </c>
      <c r="U12" s="112" t="e">
        <f t="shared" si="10"/>
        <v>#DIV/0!</v>
      </c>
      <c r="V12" s="112" t="e">
        <f t="shared" si="11"/>
        <v>#DIV/0!</v>
      </c>
      <c r="W12" s="112" t="e">
        <f t="shared" si="12"/>
        <v>#DIV/0!</v>
      </c>
    </row>
    <row r="13" spans="1:23" s="18" customFormat="1" ht="16.5" customHeight="1">
      <c r="A13" s="23"/>
      <c r="B13" s="26"/>
      <c r="C13" s="26" t="s">
        <v>16</v>
      </c>
      <c r="D13" s="27" t="e">
        <f>ΙΣ!D13*parameter!$Q$20+'ΙΣ (2)'!D13*parameter!$Q$21+'ΙΣ (3)'!D13*parameter!$Q$22+'ΙΣ (4)'!D13*parameter!$Q$23+'ΙΣ (5)'!D13*parameter!$Q$24+'ΙΣ (6)'!D13*parameter!$Q$25+'ΙΣ (7)'!D13*parameter!$Q$26+'ΙΣ (8)'!D13*parameter!$Q$27+'ΙΣ (9)'!D13*parameter!$Q$28+'ΙΣ (10)'!D13*parameter!$Q$29</f>
        <v>#DIV/0!</v>
      </c>
      <c r="E13" s="113" t="e">
        <f t="shared" si="0"/>
        <v>#DIV/0!</v>
      </c>
      <c r="F13" s="113" t="e">
        <f t="shared" si="1"/>
        <v>#DIV/0!</v>
      </c>
      <c r="G13" s="113" t="e">
        <f>D13/D$24</f>
        <v>#DIV/0!</v>
      </c>
      <c r="H13" s="27" t="e">
        <f>ΙΣ!H13*parameter!$Q$20+'ΙΣ (2)'!H13*parameter!$Q$21+'ΙΣ (3)'!H13*parameter!$Q$22+'ΙΣ (4)'!H13*parameter!$Q$23+'ΙΣ (5)'!H13*parameter!$Q$24+'ΙΣ (6)'!H13*parameter!$Q$25+'ΙΣ (7)'!H13*parameter!$Q$26+'ΙΣ (8)'!H13*parameter!$Q$27+'ΙΣ (9)'!H13*parameter!$Q$28+'ΙΣ (10)'!H13*parameter!$Q$29</f>
        <v>#DIV/0!</v>
      </c>
      <c r="I13" s="113" t="e">
        <f>(H13-$D13)/$D13</f>
        <v>#DIV/0!</v>
      </c>
      <c r="J13" s="113" t="e">
        <f t="shared" si="2"/>
        <v>#DIV/0!</v>
      </c>
      <c r="K13" s="113" t="e">
        <f t="shared" si="3"/>
        <v>#DIV/0!</v>
      </c>
      <c r="L13" s="27" t="e">
        <f>ΙΣ!L13*parameter!$Q$20+'ΙΣ (2)'!L13*parameter!$Q$21+'ΙΣ (3)'!L13*parameter!$Q$22+'ΙΣ (4)'!L13*parameter!$Q$23+'ΙΣ (5)'!L13*parameter!$Q$24+'ΙΣ (6)'!L13*parameter!$Q$25+'ΙΣ (7)'!L13*parameter!$Q$26+'ΙΣ (8)'!L13*parameter!$Q$27+'ΙΣ (9)'!L13*parameter!$Q$28+'ΙΣ (10)'!L13*parameter!$Q$29</f>
        <v>#DIV/0!</v>
      </c>
      <c r="M13" s="113" t="e">
        <f t="shared" si="4"/>
        <v>#DIV/0!</v>
      </c>
      <c r="N13" s="113" t="e">
        <f t="shared" si="5"/>
        <v>#DIV/0!</v>
      </c>
      <c r="O13" s="113" t="e">
        <f t="shared" si="6"/>
        <v>#DIV/0!</v>
      </c>
      <c r="P13" s="27" t="e">
        <f>ΙΣ!P13*parameter!$Q$20+'ΙΣ (2)'!P13*parameter!$Q$21+'ΙΣ (3)'!P13*parameter!$Q$22+'ΙΣ (4)'!P13*parameter!$Q$23+'ΙΣ (5)'!P13*parameter!$Q$24+'ΙΣ (6)'!P13*parameter!$Q$25+'ΙΣ (7)'!P13*parameter!$Q$26+'ΙΣ (8)'!P13*parameter!$Q$27+'ΙΣ (9)'!P13*parameter!$Q$28+'ΙΣ (10)'!P13*parameter!$Q$29</f>
        <v>#DIV/0!</v>
      </c>
      <c r="Q13" s="113" t="e">
        <f t="shared" si="7"/>
        <v>#DIV/0!</v>
      </c>
      <c r="R13" s="113" t="e">
        <f t="shared" si="8"/>
        <v>#DIV/0!</v>
      </c>
      <c r="S13" s="113" t="e">
        <f t="shared" si="9"/>
        <v>#DIV/0!</v>
      </c>
      <c r="T13" s="27" t="e">
        <f>ΙΣ!T13*parameter!$Q$20+'ΙΣ (2)'!T13*parameter!$Q$21+'ΙΣ (3)'!T13*parameter!$Q$22+'ΙΣ (4)'!T13*parameter!$Q$23+'ΙΣ (5)'!T13*parameter!$Q$24+'ΙΣ (6)'!T13*parameter!$Q$25+'ΙΣ (7)'!T13*parameter!$Q$26+'ΙΣ (8)'!T13*parameter!$Q$27+'ΙΣ (9)'!T13*parameter!$Q$28+'ΙΣ (10)'!T13*parameter!$Q$29</f>
        <v>#DIV/0!</v>
      </c>
      <c r="U13" s="113" t="e">
        <f t="shared" si="10"/>
        <v>#DIV/0!</v>
      </c>
      <c r="V13" s="113" t="e">
        <f t="shared" si="11"/>
        <v>#DIV/0!</v>
      </c>
      <c r="W13" s="113" t="e">
        <f t="shared" si="12"/>
        <v>#DIV/0!</v>
      </c>
    </row>
    <row r="14" spans="1:23" s="18" customFormat="1" ht="16.5" customHeight="1">
      <c r="A14" s="23"/>
      <c r="B14" s="26"/>
      <c r="C14" s="24" t="s">
        <v>17</v>
      </c>
      <c r="D14" s="86" t="e">
        <f>ΙΣ!D14*parameter!$Q$20+'ΙΣ (2)'!D14*parameter!$Q$21+'ΙΣ (3)'!D14*parameter!$Q$22+'ΙΣ (4)'!D14*parameter!$Q$23+'ΙΣ (5)'!D14*parameter!$Q$24+'ΙΣ (6)'!D14*parameter!$Q$25+'ΙΣ (7)'!D14*parameter!$Q$26+'ΙΣ (8)'!D14*parameter!$Q$27+'ΙΣ (9)'!D14*parameter!$Q$28+'ΙΣ (10)'!D14*parameter!$Q$29</f>
        <v>#DIV/0!</v>
      </c>
      <c r="E14" s="114" t="e">
        <f t="shared" si="0"/>
        <v>#DIV/0!</v>
      </c>
      <c r="F14" s="114" t="e">
        <f t="shared" si="1"/>
        <v>#DIV/0!</v>
      </c>
      <c r="G14" s="114" t="e">
        <f>D14/D$24</f>
        <v>#DIV/0!</v>
      </c>
      <c r="H14" s="86" t="e">
        <f>ΙΣ!H14*parameter!$Q$20+'ΙΣ (2)'!H14*parameter!$Q$21+'ΙΣ (3)'!H14*parameter!$Q$22+'ΙΣ (4)'!H14*parameter!$Q$23+'ΙΣ (5)'!H14*parameter!$Q$24+'ΙΣ (6)'!H14*parameter!$Q$25+'ΙΣ (7)'!H14*parameter!$Q$26+'ΙΣ (8)'!H14*parameter!$Q$27+'ΙΣ (9)'!H14*parameter!$Q$28+'ΙΣ (10)'!H14*parameter!$Q$29</f>
        <v>#DIV/0!</v>
      </c>
      <c r="I14" s="114" t="e">
        <f>(H14-$D14)/$D14</f>
        <v>#DIV/0!</v>
      </c>
      <c r="J14" s="114" t="e">
        <f t="shared" si="2"/>
        <v>#DIV/0!</v>
      </c>
      <c r="K14" s="114" t="e">
        <f t="shared" si="3"/>
        <v>#DIV/0!</v>
      </c>
      <c r="L14" s="86" t="e">
        <f>ΙΣ!L14*parameter!$Q$20+'ΙΣ (2)'!L14*parameter!$Q$21+'ΙΣ (3)'!L14*parameter!$Q$22+'ΙΣ (4)'!L14*parameter!$Q$23+'ΙΣ (5)'!L14*parameter!$Q$24+'ΙΣ (6)'!L14*parameter!$Q$25+'ΙΣ (7)'!L14*parameter!$Q$26+'ΙΣ (8)'!L14*parameter!$Q$27+'ΙΣ (9)'!L14*parameter!$Q$28+'ΙΣ (10)'!L14*parameter!$Q$29</f>
        <v>#DIV/0!</v>
      </c>
      <c r="M14" s="114" t="e">
        <f t="shared" si="4"/>
        <v>#DIV/0!</v>
      </c>
      <c r="N14" s="114" t="e">
        <f t="shared" si="5"/>
        <v>#DIV/0!</v>
      </c>
      <c r="O14" s="114" t="e">
        <f t="shared" si="6"/>
        <v>#DIV/0!</v>
      </c>
      <c r="P14" s="86" t="e">
        <f>ΙΣ!P14*parameter!$Q$20+'ΙΣ (2)'!P14*parameter!$Q$21+'ΙΣ (3)'!P14*parameter!$Q$22+'ΙΣ (4)'!P14*parameter!$Q$23+'ΙΣ (5)'!P14*parameter!$Q$24+'ΙΣ (6)'!P14*parameter!$Q$25+'ΙΣ (7)'!P14*parameter!$Q$26+'ΙΣ (8)'!P14*parameter!$Q$27+'ΙΣ (9)'!P14*parameter!$Q$28+'ΙΣ (10)'!P14*parameter!$Q$29</f>
        <v>#DIV/0!</v>
      </c>
      <c r="Q14" s="114" t="e">
        <f t="shared" si="7"/>
        <v>#DIV/0!</v>
      </c>
      <c r="R14" s="114" t="e">
        <f t="shared" si="8"/>
        <v>#DIV/0!</v>
      </c>
      <c r="S14" s="114" t="e">
        <f t="shared" si="9"/>
        <v>#DIV/0!</v>
      </c>
      <c r="T14" s="86" t="e">
        <f>ΙΣ!T14*parameter!$Q$20+'ΙΣ (2)'!T14*parameter!$Q$21+'ΙΣ (3)'!T14*parameter!$Q$22+'ΙΣ (4)'!T14*parameter!$Q$23+'ΙΣ (5)'!T14*parameter!$Q$24+'ΙΣ (6)'!T14*parameter!$Q$25+'ΙΣ (7)'!T14*parameter!$Q$26+'ΙΣ (8)'!T14*parameter!$Q$27+'ΙΣ (9)'!T14*parameter!$Q$28+'ΙΣ (10)'!T14*parameter!$Q$29</f>
        <v>#DIV/0!</v>
      </c>
      <c r="U14" s="114" t="e">
        <f t="shared" si="10"/>
        <v>#DIV/0!</v>
      </c>
      <c r="V14" s="114" t="e">
        <f t="shared" si="11"/>
        <v>#DIV/0!</v>
      </c>
      <c r="W14" s="114" t="e">
        <f t="shared" si="12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 t="e">
        <f>ΙΣ!D15*parameter!$Q$20+'ΙΣ (2)'!D15*parameter!$Q$21+'ΙΣ (3)'!D15*parameter!$Q$22+'ΙΣ (4)'!D15*parameter!$Q$23+'ΙΣ (5)'!D15*parameter!$Q$24+'ΙΣ (6)'!D15*parameter!$Q$25+'ΙΣ (7)'!D15*parameter!$Q$26+'ΙΣ (8)'!D15*parameter!$Q$27+'ΙΣ (9)'!D15*parameter!$Q$28+'ΙΣ (10)'!D15*parameter!$Q$29</f>
        <v>#DIV/0!</v>
      </c>
      <c r="E15" s="112" t="e">
        <f t="shared" si="0"/>
        <v>#DIV/0!</v>
      </c>
      <c r="F15" s="112" t="e">
        <f t="shared" si="1"/>
        <v>#DIV/0!</v>
      </c>
      <c r="G15" s="112" t="e">
        <f>D15/D$24</f>
        <v>#DIV/0!</v>
      </c>
      <c r="H15" s="25" t="e">
        <f>ΙΣ!H15*parameter!$Q$20+'ΙΣ (2)'!H15*parameter!$Q$21+'ΙΣ (3)'!H15*parameter!$Q$22+'ΙΣ (4)'!H15*parameter!$Q$23+'ΙΣ (5)'!H15*parameter!$Q$24+'ΙΣ (6)'!H15*parameter!$Q$25+'ΙΣ (7)'!H15*parameter!$Q$26+'ΙΣ (8)'!H15*parameter!$Q$27+'ΙΣ (9)'!H15*parameter!$Q$28+'ΙΣ (10)'!H15*parameter!$Q$29</f>
        <v>#DIV/0!</v>
      </c>
      <c r="I15" s="112" t="e">
        <f>(H15-$D15)/$D15</f>
        <v>#DIV/0!</v>
      </c>
      <c r="J15" s="112" t="e">
        <f t="shared" si="2"/>
        <v>#DIV/0!</v>
      </c>
      <c r="K15" s="112" t="e">
        <f t="shared" si="3"/>
        <v>#DIV/0!</v>
      </c>
      <c r="L15" s="25" t="e">
        <f>ΙΣ!L15*parameter!$Q$20+'ΙΣ (2)'!L15*parameter!$Q$21+'ΙΣ (3)'!L15*parameter!$Q$22+'ΙΣ (4)'!L15*parameter!$Q$23+'ΙΣ (5)'!L15*parameter!$Q$24+'ΙΣ (6)'!L15*parameter!$Q$25+'ΙΣ (7)'!L15*parameter!$Q$26+'ΙΣ (8)'!L15*parameter!$Q$27+'ΙΣ (9)'!L15*parameter!$Q$28+'ΙΣ (10)'!L15*parameter!$Q$29</f>
        <v>#DIV/0!</v>
      </c>
      <c r="M15" s="112" t="e">
        <f t="shared" si="4"/>
        <v>#DIV/0!</v>
      </c>
      <c r="N15" s="112" t="e">
        <f t="shared" si="5"/>
        <v>#DIV/0!</v>
      </c>
      <c r="O15" s="112" t="e">
        <f t="shared" si="6"/>
        <v>#DIV/0!</v>
      </c>
      <c r="P15" s="25" t="e">
        <f>ΙΣ!P15*parameter!$Q$20+'ΙΣ (2)'!P15*parameter!$Q$21+'ΙΣ (3)'!P15*parameter!$Q$22+'ΙΣ (4)'!P15*parameter!$Q$23+'ΙΣ (5)'!P15*parameter!$Q$24+'ΙΣ (6)'!P15*parameter!$Q$25+'ΙΣ (7)'!P15*parameter!$Q$26+'ΙΣ (8)'!P15*parameter!$Q$27+'ΙΣ (9)'!P15*parameter!$Q$28+'ΙΣ (10)'!P15*parameter!$Q$29</f>
        <v>#DIV/0!</v>
      </c>
      <c r="Q15" s="112" t="e">
        <f t="shared" si="7"/>
        <v>#DIV/0!</v>
      </c>
      <c r="R15" s="112" t="e">
        <f t="shared" si="8"/>
        <v>#DIV/0!</v>
      </c>
      <c r="S15" s="112" t="e">
        <f t="shared" si="9"/>
        <v>#DIV/0!</v>
      </c>
      <c r="T15" s="25" t="e">
        <f>ΙΣ!T15*parameter!$Q$20+'ΙΣ (2)'!T15*parameter!$Q$21+'ΙΣ (3)'!T15*parameter!$Q$22+'ΙΣ (4)'!T15*parameter!$Q$23+'ΙΣ (5)'!T15*parameter!$Q$24+'ΙΣ (6)'!T15*parameter!$Q$25+'ΙΣ (7)'!T15*parameter!$Q$26+'ΙΣ (8)'!T15*parameter!$Q$27+'ΙΣ (9)'!T15*parameter!$Q$28+'ΙΣ (10)'!T15*parameter!$Q$29</f>
        <v>#DIV/0!</v>
      </c>
      <c r="U15" s="112" t="e">
        <f t="shared" si="10"/>
        <v>#DIV/0!</v>
      </c>
      <c r="V15" s="112" t="e">
        <f t="shared" si="11"/>
        <v>#DIV/0!</v>
      </c>
      <c r="W15" s="112" t="e">
        <f t="shared" si="12"/>
        <v>#DIV/0!</v>
      </c>
    </row>
    <row r="16" spans="1:23" ht="16.5" customHeight="1">
      <c r="A16" s="104"/>
      <c r="B16" s="17" t="s">
        <v>20</v>
      </c>
      <c r="C16" s="28"/>
      <c r="D16" s="85" t="e">
        <f>ΙΣ!D16*parameter!$Q$20+'ΙΣ (2)'!D16*parameter!$Q$21+'ΙΣ (3)'!D16*parameter!$Q$22+'ΙΣ (4)'!D16*parameter!$Q$23+'ΙΣ (5)'!D16*parameter!$Q$24+'ΙΣ (6)'!D16*parameter!$Q$25+'ΙΣ (7)'!D16*parameter!$Q$26+'ΙΣ (8)'!D16*parameter!$Q$27+'ΙΣ (9)'!D16*parameter!$Q$28+'ΙΣ (10)'!D16*parameter!$Q$29</f>
        <v>#DIV/0!</v>
      </c>
      <c r="E16" s="110" t="e">
        <f t="shared" si="0"/>
        <v>#DIV/0!</v>
      </c>
      <c r="F16" s="110" t="e">
        <f t="shared" si="1"/>
        <v>#DIV/0!</v>
      </c>
      <c r="G16" s="110" t="e">
        <f>D16/$D$24</f>
        <v>#DIV/0!</v>
      </c>
      <c r="H16" s="85" t="e">
        <f>ΙΣ!H16*parameter!$Q$20+'ΙΣ (2)'!H16*parameter!$Q$21+'ΙΣ (3)'!H16*parameter!$Q$22+'ΙΣ (4)'!H16*parameter!$Q$23+'ΙΣ (5)'!H16*parameter!$Q$24+'ΙΣ (6)'!H16*parameter!$Q$25+'ΙΣ (7)'!H16*parameter!$Q$26+'ΙΣ (8)'!H16*parameter!$Q$27+'ΙΣ (9)'!H16*parameter!$Q$28+'ΙΣ (10)'!H16*parameter!$Q$29</f>
        <v>#DIV/0!</v>
      </c>
      <c r="I16" s="110" t="e">
        <f>(H16-D16)/$D16</f>
        <v>#DIV/0!</v>
      </c>
      <c r="J16" s="110" t="e">
        <f t="shared" si="2"/>
        <v>#DIV/0!</v>
      </c>
      <c r="K16" s="110" t="e">
        <f t="shared" si="3"/>
        <v>#DIV/0!</v>
      </c>
      <c r="L16" s="85" t="e">
        <f>ΙΣ!L16*parameter!$Q$20+'ΙΣ (2)'!L16*parameter!$Q$21+'ΙΣ (3)'!L16*parameter!$Q$22+'ΙΣ (4)'!L16*parameter!$Q$23+'ΙΣ (5)'!L16*parameter!$Q$24+'ΙΣ (6)'!L16*parameter!$Q$25+'ΙΣ (7)'!L16*parameter!$Q$26+'ΙΣ (8)'!L16*parameter!$Q$27+'ΙΣ (9)'!L16*parameter!$Q$28+'ΙΣ (10)'!L16*parameter!$Q$29</f>
        <v>#DIV/0!</v>
      </c>
      <c r="M16" s="110" t="e">
        <f t="shared" si="4"/>
        <v>#DIV/0!</v>
      </c>
      <c r="N16" s="110" t="e">
        <f t="shared" si="5"/>
        <v>#DIV/0!</v>
      </c>
      <c r="O16" s="110" t="e">
        <f t="shared" si="6"/>
        <v>#DIV/0!</v>
      </c>
      <c r="P16" s="85" t="e">
        <f>ΙΣ!P16*parameter!$Q$20+'ΙΣ (2)'!P16*parameter!$Q$21+'ΙΣ (3)'!P16*parameter!$Q$22+'ΙΣ (4)'!P16*parameter!$Q$23+'ΙΣ (5)'!P16*parameter!$Q$24+'ΙΣ (6)'!P16*parameter!$Q$25+'ΙΣ (7)'!P16*parameter!$Q$26+'ΙΣ (8)'!P16*parameter!$Q$27+'ΙΣ (9)'!P16*parameter!$Q$28+'ΙΣ (10)'!P16*parameter!$Q$29</f>
        <v>#DIV/0!</v>
      </c>
      <c r="Q16" s="110" t="e">
        <f t="shared" si="7"/>
        <v>#DIV/0!</v>
      </c>
      <c r="R16" s="110" t="e">
        <f t="shared" si="8"/>
        <v>#DIV/0!</v>
      </c>
      <c r="S16" s="110" t="e">
        <f t="shared" si="9"/>
        <v>#DIV/0!</v>
      </c>
      <c r="T16" s="85" t="e">
        <f>ΙΣ!T16*parameter!$Q$20+'ΙΣ (2)'!T16*parameter!$Q$21+'ΙΣ (3)'!T16*parameter!$Q$22+'ΙΣ (4)'!T16*parameter!$Q$23+'ΙΣ (5)'!T16*parameter!$Q$24+'ΙΣ (6)'!T16*parameter!$Q$25+'ΙΣ (7)'!T16*parameter!$Q$26+'ΙΣ (8)'!T16*parameter!$Q$27+'ΙΣ (9)'!T16*parameter!$Q$28+'ΙΣ (10)'!T16*parameter!$Q$29</f>
        <v>#DIV/0!</v>
      </c>
      <c r="U16" s="110" t="e">
        <f t="shared" si="10"/>
        <v>#DIV/0!</v>
      </c>
      <c r="V16" s="110" t="e">
        <f t="shared" si="11"/>
        <v>#DIV/0!</v>
      </c>
      <c r="W16" s="110" t="e">
        <f t="shared" si="12"/>
        <v>#DIV/0!</v>
      </c>
    </row>
    <row r="17" spans="1:23" ht="18" customHeight="1">
      <c r="A17" s="19" t="s">
        <v>21</v>
      </c>
      <c r="B17" s="20" t="s">
        <v>22</v>
      </c>
      <c r="C17" s="21"/>
      <c r="D17" s="22" t="e">
        <f>ΙΣ!D17*parameter!$Q$20+'ΙΣ (2)'!D17*parameter!$Q$21+'ΙΣ (3)'!D17*parameter!$Q$22+'ΙΣ (4)'!D17*parameter!$Q$23+'ΙΣ (5)'!D17*parameter!$Q$24+'ΙΣ (6)'!D17*parameter!$Q$25+'ΙΣ (7)'!D17*parameter!$Q$26+'ΙΣ (8)'!D17*parameter!$Q$27+'ΙΣ (9)'!D17*parameter!$Q$28+'ΙΣ (10)'!D17*parameter!$Q$29</f>
        <v>#DIV/0!</v>
      </c>
      <c r="E17" s="111" t="e">
        <f t="shared" si="0"/>
        <v>#DIV/0!</v>
      </c>
      <c r="F17" s="111" t="e">
        <f t="shared" si="1"/>
        <v>#DIV/0!</v>
      </c>
      <c r="G17" s="111" t="e">
        <f aca="true" t="shared" si="13" ref="G17:G23">D17/D$24</f>
        <v>#DIV/0!</v>
      </c>
      <c r="H17" s="22" t="e">
        <f>ΙΣ!H17*parameter!$Q$20+'ΙΣ (2)'!H17*parameter!$Q$21+'ΙΣ (3)'!H17*parameter!$Q$22+'ΙΣ (4)'!H17*parameter!$Q$23+'ΙΣ (5)'!H17*parameter!$Q$24+'ΙΣ (6)'!H17*parameter!$Q$25+'ΙΣ (7)'!H17*parameter!$Q$26+'ΙΣ (8)'!H17*parameter!$Q$27+'ΙΣ (9)'!H17*parameter!$Q$28+'ΙΣ (10)'!H17*parameter!$Q$29</f>
        <v>#DIV/0!</v>
      </c>
      <c r="I17" s="111" t="e">
        <f aca="true" t="shared" si="14" ref="I17:I23">(H17-$D17)/$D17</f>
        <v>#DIV/0!</v>
      </c>
      <c r="J17" s="111" t="e">
        <f t="shared" si="2"/>
        <v>#DIV/0!</v>
      </c>
      <c r="K17" s="111" t="e">
        <f t="shared" si="3"/>
        <v>#DIV/0!</v>
      </c>
      <c r="L17" s="22" t="e">
        <f>ΙΣ!L17*parameter!$Q$20+'ΙΣ (2)'!L17*parameter!$Q$21+'ΙΣ (3)'!L17*parameter!$Q$22+'ΙΣ (4)'!L17*parameter!$Q$23+'ΙΣ (5)'!L17*parameter!$Q$24+'ΙΣ (6)'!L17*parameter!$Q$25+'ΙΣ (7)'!L17*parameter!$Q$26+'ΙΣ (8)'!L17*parameter!$Q$27+'ΙΣ (9)'!L17*parameter!$Q$28+'ΙΣ (10)'!L17*parameter!$Q$29</f>
        <v>#DIV/0!</v>
      </c>
      <c r="M17" s="111" t="e">
        <f t="shared" si="4"/>
        <v>#DIV/0!</v>
      </c>
      <c r="N17" s="111" t="e">
        <f t="shared" si="5"/>
        <v>#DIV/0!</v>
      </c>
      <c r="O17" s="111" t="e">
        <f t="shared" si="6"/>
        <v>#DIV/0!</v>
      </c>
      <c r="P17" s="22" t="e">
        <f>ΙΣ!P17*parameter!$Q$20+'ΙΣ (2)'!P17*parameter!$Q$21+'ΙΣ (3)'!P17*parameter!$Q$22+'ΙΣ (4)'!P17*parameter!$Q$23+'ΙΣ (5)'!P17*parameter!$Q$24+'ΙΣ (6)'!P17*parameter!$Q$25+'ΙΣ (7)'!P17*parameter!$Q$26+'ΙΣ (8)'!P17*parameter!$Q$27+'ΙΣ (9)'!P17*parameter!$Q$28+'ΙΣ (10)'!P17*parameter!$Q$29</f>
        <v>#DIV/0!</v>
      </c>
      <c r="Q17" s="111" t="e">
        <f t="shared" si="7"/>
        <v>#DIV/0!</v>
      </c>
      <c r="R17" s="111" t="e">
        <f t="shared" si="8"/>
        <v>#DIV/0!</v>
      </c>
      <c r="S17" s="111" t="e">
        <f t="shared" si="9"/>
        <v>#DIV/0!</v>
      </c>
      <c r="T17" s="22" t="e">
        <f>ΙΣ!T17*parameter!$Q$20+'ΙΣ (2)'!T17*parameter!$Q$21+'ΙΣ (3)'!T17*parameter!$Q$22+'ΙΣ (4)'!T17*parameter!$Q$23+'ΙΣ (5)'!T17*parameter!$Q$24+'ΙΣ (6)'!T17*parameter!$Q$25+'ΙΣ (7)'!T17*parameter!$Q$26+'ΙΣ (8)'!T17*parameter!$Q$27+'ΙΣ (9)'!T17*parameter!$Q$28+'ΙΣ (10)'!T17*parameter!$Q$29</f>
        <v>#DIV/0!</v>
      </c>
      <c r="U17" s="111" t="e">
        <f t="shared" si="10"/>
        <v>#DIV/0!</v>
      </c>
      <c r="V17" s="111" t="e">
        <f t="shared" si="11"/>
        <v>#DIV/0!</v>
      </c>
      <c r="W17" s="111" t="e">
        <f t="shared" si="12"/>
        <v>#DIV/0!</v>
      </c>
    </row>
    <row r="18" spans="1:23" ht="20.25" customHeight="1">
      <c r="A18" s="12"/>
      <c r="B18" s="26" t="s">
        <v>10</v>
      </c>
      <c r="C18" s="26" t="s">
        <v>23</v>
      </c>
      <c r="D18" s="10" t="e">
        <f>ΙΣ!D18*parameter!$Q$20+'ΙΣ (2)'!D18*parameter!$Q$21+'ΙΣ (3)'!D18*parameter!$Q$22+'ΙΣ (4)'!D18*parameter!$Q$23+'ΙΣ (5)'!D18*parameter!$Q$24+'ΙΣ (6)'!D18*parameter!$Q$25+'ΙΣ (7)'!D18*parameter!$Q$26+'ΙΣ (8)'!D18*parameter!$Q$27+'ΙΣ (9)'!D18*parameter!$Q$28+'ΙΣ (10)'!D18*parameter!$Q$29</f>
        <v>#DIV/0!</v>
      </c>
      <c r="E18" s="108" t="e">
        <f t="shared" si="0"/>
        <v>#DIV/0!</v>
      </c>
      <c r="F18" s="108" t="e">
        <f t="shared" si="1"/>
        <v>#DIV/0!</v>
      </c>
      <c r="G18" s="108" t="e">
        <f t="shared" si="13"/>
        <v>#DIV/0!</v>
      </c>
      <c r="H18" s="10" t="e">
        <f>ΙΣ!H18*parameter!$Q$20+'ΙΣ (2)'!H18*parameter!$Q$21+'ΙΣ (3)'!H18*parameter!$Q$22+'ΙΣ (4)'!H18*parameter!$Q$23+'ΙΣ (5)'!H18*parameter!$Q$24+'ΙΣ (6)'!H18*parameter!$Q$25+'ΙΣ (7)'!H18*parameter!$Q$26+'ΙΣ (8)'!H18*parameter!$Q$27+'ΙΣ (9)'!H18*parameter!$Q$28+'ΙΣ (10)'!H18*parameter!$Q$29</f>
        <v>#DIV/0!</v>
      </c>
      <c r="I18" s="108" t="e">
        <f t="shared" si="14"/>
        <v>#DIV/0!</v>
      </c>
      <c r="J18" s="108" t="e">
        <f t="shared" si="2"/>
        <v>#DIV/0!</v>
      </c>
      <c r="K18" s="108" t="e">
        <f t="shared" si="3"/>
        <v>#DIV/0!</v>
      </c>
      <c r="L18" s="10" t="e">
        <f>ΙΣ!L18*parameter!$Q$20+'ΙΣ (2)'!L18*parameter!$Q$21+'ΙΣ (3)'!L18*parameter!$Q$22+'ΙΣ (4)'!L18*parameter!$Q$23+'ΙΣ (5)'!L18*parameter!$Q$24+'ΙΣ (6)'!L18*parameter!$Q$25+'ΙΣ (7)'!L18*parameter!$Q$26+'ΙΣ (8)'!L18*parameter!$Q$27+'ΙΣ (9)'!L18*parameter!$Q$28+'ΙΣ (10)'!L18*parameter!$Q$29</f>
        <v>#DIV/0!</v>
      </c>
      <c r="M18" s="108" t="e">
        <f t="shared" si="4"/>
        <v>#DIV/0!</v>
      </c>
      <c r="N18" s="108" t="e">
        <f t="shared" si="5"/>
        <v>#DIV/0!</v>
      </c>
      <c r="O18" s="108" t="e">
        <f t="shared" si="6"/>
        <v>#DIV/0!</v>
      </c>
      <c r="P18" s="10" t="e">
        <f>ΙΣ!P18*parameter!$Q$20+'ΙΣ (2)'!P18*parameter!$Q$21+'ΙΣ (3)'!P18*parameter!$Q$22+'ΙΣ (4)'!P18*parameter!$Q$23+'ΙΣ (5)'!P18*parameter!$Q$24+'ΙΣ (6)'!P18*parameter!$Q$25+'ΙΣ (7)'!P18*parameter!$Q$26+'ΙΣ (8)'!P18*parameter!$Q$27+'ΙΣ (9)'!P18*parameter!$Q$28+'ΙΣ (10)'!P18*parameter!$Q$29</f>
        <v>#DIV/0!</v>
      </c>
      <c r="Q18" s="108" t="e">
        <f t="shared" si="7"/>
        <v>#DIV/0!</v>
      </c>
      <c r="R18" s="108" t="e">
        <f t="shared" si="8"/>
        <v>#DIV/0!</v>
      </c>
      <c r="S18" s="108" t="e">
        <f t="shared" si="9"/>
        <v>#DIV/0!</v>
      </c>
      <c r="T18" s="10" t="e">
        <f>ΙΣ!T18*parameter!$Q$20+'ΙΣ (2)'!T18*parameter!$Q$21+'ΙΣ (3)'!T18*parameter!$Q$22+'ΙΣ (4)'!T18*parameter!$Q$23+'ΙΣ (5)'!T18*parameter!$Q$24+'ΙΣ (6)'!T18*parameter!$Q$25+'ΙΣ (7)'!T18*parameter!$Q$26+'ΙΣ (8)'!T18*parameter!$Q$27+'ΙΣ (9)'!T18*parameter!$Q$28+'ΙΣ (10)'!T18*parameter!$Q$29</f>
        <v>#DIV/0!</v>
      </c>
      <c r="U18" s="108" t="e">
        <f t="shared" si="10"/>
        <v>#DIV/0!</v>
      </c>
      <c r="V18" s="108" t="e">
        <f t="shared" si="11"/>
        <v>#DIV/0!</v>
      </c>
      <c r="W18" s="108" t="e">
        <f t="shared" si="12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 t="e">
        <f>ΙΣ!D19*parameter!$Q$20+'ΙΣ (2)'!D19*parameter!$Q$21+'ΙΣ (3)'!D19*parameter!$Q$22+'ΙΣ (4)'!D19*parameter!$Q$23+'ΙΣ (5)'!D19*parameter!$Q$24+'ΙΣ (6)'!D19*parameter!$Q$25+'ΙΣ (7)'!D19*parameter!$Q$26+'ΙΣ (8)'!D19*parameter!$Q$27+'ΙΣ (9)'!D19*parameter!$Q$28+'ΙΣ (10)'!D19*parameter!$Q$29</f>
        <v>#DIV/0!</v>
      </c>
      <c r="E19" s="115" t="e">
        <f t="shared" si="0"/>
        <v>#DIV/0!</v>
      </c>
      <c r="F19" s="115" t="e">
        <f t="shared" si="1"/>
        <v>#DIV/0!</v>
      </c>
      <c r="G19" s="115" t="e">
        <f t="shared" si="13"/>
        <v>#DIV/0!</v>
      </c>
      <c r="H19" s="31" t="e">
        <f>ΙΣ!H19*parameter!$Q$20+'ΙΣ (2)'!H19*parameter!$Q$21+'ΙΣ (3)'!H19*parameter!$Q$22+'ΙΣ (4)'!H19*parameter!$Q$23+'ΙΣ (5)'!H19*parameter!$Q$24+'ΙΣ (6)'!H19*parameter!$Q$25+'ΙΣ (7)'!H19*parameter!$Q$26+'ΙΣ (8)'!H19*parameter!$Q$27+'ΙΣ (9)'!H19*parameter!$Q$28+'ΙΣ (10)'!H19*parameter!$Q$29</f>
        <v>#DIV/0!</v>
      </c>
      <c r="I19" s="115" t="e">
        <f t="shared" si="14"/>
        <v>#DIV/0!</v>
      </c>
      <c r="J19" s="115" t="e">
        <f t="shared" si="2"/>
        <v>#DIV/0!</v>
      </c>
      <c r="K19" s="115" t="e">
        <f t="shared" si="3"/>
        <v>#DIV/0!</v>
      </c>
      <c r="L19" s="31" t="e">
        <f>ΙΣ!L19*parameter!$Q$20+'ΙΣ (2)'!L19*parameter!$Q$21+'ΙΣ (3)'!L19*parameter!$Q$22+'ΙΣ (4)'!L19*parameter!$Q$23+'ΙΣ (5)'!L19*parameter!$Q$24+'ΙΣ (6)'!L19*parameter!$Q$25+'ΙΣ (7)'!L19*parameter!$Q$26+'ΙΣ (8)'!L19*parameter!$Q$27+'ΙΣ (9)'!L19*parameter!$Q$28+'ΙΣ (10)'!L19*parameter!$Q$29</f>
        <v>#DIV/0!</v>
      </c>
      <c r="M19" s="115" t="e">
        <f t="shared" si="4"/>
        <v>#DIV/0!</v>
      </c>
      <c r="N19" s="115" t="e">
        <f t="shared" si="5"/>
        <v>#DIV/0!</v>
      </c>
      <c r="O19" s="115" t="e">
        <f t="shared" si="6"/>
        <v>#DIV/0!</v>
      </c>
      <c r="P19" s="31" t="e">
        <f>ΙΣ!P19*parameter!$Q$20+'ΙΣ (2)'!P19*parameter!$Q$21+'ΙΣ (3)'!P19*parameter!$Q$22+'ΙΣ (4)'!P19*parameter!$Q$23+'ΙΣ (5)'!P19*parameter!$Q$24+'ΙΣ (6)'!P19*parameter!$Q$25+'ΙΣ (7)'!P19*parameter!$Q$26+'ΙΣ (8)'!P19*parameter!$Q$27+'ΙΣ (9)'!P19*parameter!$Q$28+'ΙΣ (10)'!P19*parameter!$Q$29</f>
        <v>#DIV/0!</v>
      </c>
      <c r="Q19" s="115" t="e">
        <f t="shared" si="7"/>
        <v>#DIV/0!</v>
      </c>
      <c r="R19" s="115" t="e">
        <f t="shared" si="8"/>
        <v>#DIV/0!</v>
      </c>
      <c r="S19" s="115" t="e">
        <f t="shared" si="9"/>
        <v>#DIV/0!</v>
      </c>
      <c r="T19" s="31" t="e">
        <f>ΙΣ!T19*parameter!$Q$20+'ΙΣ (2)'!T19*parameter!$Q$21+'ΙΣ (3)'!T19*parameter!$Q$22+'ΙΣ (4)'!T19*parameter!$Q$23+'ΙΣ (5)'!T19*parameter!$Q$24+'ΙΣ (6)'!T19*parameter!$Q$25+'ΙΣ (7)'!T19*parameter!$Q$26+'ΙΣ (8)'!T19*parameter!$Q$27+'ΙΣ (9)'!T19*parameter!$Q$28+'ΙΣ (10)'!T19*parameter!$Q$29</f>
        <v>#DIV/0!</v>
      </c>
      <c r="U19" s="115" t="e">
        <f t="shared" si="10"/>
        <v>#DIV/0!</v>
      </c>
      <c r="V19" s="115" t="e">
        <f t="shared" si="11"/>
        <v>#DIV/0!</v>
      </c>
      <c r="W19" s="115" t="e">
        <f t="shared" si="12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 t="e">
        <f>ΙΣ!D20*parameter!$Q$20+'ΙΣ (2)'!D20*parameter!$Q$21+'ΙΣ (3)'!D20*parameter!$Q$22+'ΙΣ (4)'!D20*parameter!$Q$23+'ΙΣ (5)'!D20*parameter!$Q$24+'ΙΣ (6)'!D20*parameter!$Q$25+'ΙΣ (7)'!D20*parameter!$Q$26+'ΙΣ (8)'!D20*parameter!$Q$27+'ΙΣ (9)'!D20*parameter!$Q$28+'ΙΣ (10)'!D20*parameter!$Q$29</f>
        <v>#DIV/0!</v>
      </c>
      <c r="E20" s="115" t="e">
        <f t="shared" si="0"/>
        <v>#DIV/0!</v>
      </c>
      <c r="F20" s="115" t="e">
        <f t="shared" si="1"/>
        <v>#DIV/0!</v>
      </c>
      <c r="G20" s="115" t="e">
        <f t="shared" si="13"/>
        <v>#DIV/0!</v>
      </c>
      <c r="H20" s="31" t="e">
        <f>ΙΣ!H20*parameter!$Q$20+'ΙΣ (2)'!H20*parameter!$Q$21+'ΙΣ (3)'!H20*parameter!$Q$22+'ΙΣ (4)'!H20*parameter!$Q$23+'ΙΣ (5)'!H20*parameter!$Q$24+'ΙΣ (6)'!H20*parameter!$Q$25+'ΙΣ (7)'!H20*parameter!$Q$26+'ΙΣ (8)'!H20*parameter!$Q$27+'ΙΣ (9)'!H20*parameter!$Q$28+'ΙΣ (10)'!H20*parameter!$Q$29</f>
        <v>#DIV/0!</v>
      </c>
      <c r="I20" s="115" t="e">
        <f t="shared" si="14"/>
        <v>#DIV/0!</v>
      </c>
      <c r="J20" s="115" t="e">
        <f t="shared" si="2"/>
        <v>#DIV/0!</v>
      </c>
      <c r="K20" s="115" t="e">
        <f t="shared" si="3"/>
        <v>#DIV/0!</v>
      </c>
      <c r="L20" s="31" t="e">
        <f>ΙΣ!L20*parameter!$Q$20+'ΙΣ (2)'!L20*parameter!$Q$21+'ΙΣ (3)'!L20*parameter!$Q$22+'ΙΣ (4)'!L20*parameter!$Q$23+'ΙΣ (5)'!L20*parameter!$Q$24+'ΙΣ (6)'!L20*parameter!$Q$25+'ΙΣ (7)'!L20*parameter!$Q$26+'ΙΣ (8)'!L20*parameter!$Q$27+'ΙΣ (9)'!L20*parameter!$Q$28+'ΙΣ (10)'!L20*parameter!$Q$29</f>
        <v>#DIV/0!</v>
      </c>
      <c r="M20" s="115" t="e">
        <f t="shared" si="4"/>
        <v>#DIV/0!</v>
      </c>
      <c r="N20" s="115" t="e">
        <f t="shared" si="5"/>
        <v>#DIV/0!</v>
      </c>
      <c r="O20" s="115" t="e">
        <f t="shared" si="6"/>
        <v>#DIV/0!</v>
      </c>
      <c r="P20" s="31" t="e">
        <f>ΙΣ!P20*parameter!$Q$20+'ΙΣ (2)'!P20*parameter!$Q$21+'ΙΣ (3)'!P20*parameter!$Q$22+'ΙΣ (4)'!P20*parameter!$Q$23+'ΙΣ (5)'!P20*parameter!$Q$24+'ΙΣ (6)'!P20*parameter!$Q$25+'ΙΣ (7)'!P20*parameter!$Q$26+'ΙΣ (8)'!P20*parameter!$Q$27+'ΙΣ (9)'!P20*parameter!$Q$28+'ΙΣ (10)'!P20*parameter!$Q$29</f>
        <v>#DIV/0!</v>
      </c>
      <c r="Q20" s="115" t="e">
        <f t="shared" si="7"/>
        <v>#DIV/0!</v>
      </c>
      <c r="R20" s="115" t="e">
        <f t="shared" si="8"/>
        <v>#DIV/0!</v>
      </c>
      <c r="S20" s="115" t="e">
        <f t="shared" si="9"/>
        <v>#DIV/0!</v>
      </c>
      <c r="T20" s="31" t="e">
        <f>ΙΣ!T20*parameter!$Q$20+'ΙΣ (2)'!T20*parameter!$Q$21+'ΙΣ (3)'!T20*parameter!$Q$22+'ΙΣ (4)'!T20*parameter!$Q$23+'ΙΣ (5)'!T20*parameter!$Q$24+'ΙΣ (6)'!T20*parameter!$Q$25+'ΙΣ (7)'!T20*parameter!$Q$26+'ΙΣ (8)'!T20*parameter!$Q$27+'ΙΣ (9)'!T20*parameter!$Q$28+'ΙΣ (10)'!T20*parameter!$Q$29</f>
        <v>#DIV/0!</v>
      </c>
      <c r="U20" s="115" t="e">
        <f t="shared" si="10"/>
        <v>#DIV/0!</v>
      </c>
      <c r="V20" s="115" t="e">
        <f t="shared" si="11"/>
        <v>#DIV/0!</v>
      </c>
      <c r="W20" s="115" t="e">
        <f t="shared" si="12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 t="e">
        <f>ΙΣ!D21*parameter!$Q$20+'ΙΣ (2)'!D21*parameter!$Q$21+'ΙΣ (3)'!D21*parameter!$Q$22+'ΙΣ (4)'!D21*parameter!$Q$23+'ΙΣ (5)'!D21*parameter!$Q$24+'ΙΣ (6)'!D21*parameter!$Q$25+'ΙΣ (7)'!D21*parameter!$Q$26+'ΙΣ (8)'!D21*parameter!$Q$27+'ΙΣ (9)'!D21*parameter!$Q$28+'ΙΣ (10)'!D21*parameter!$Q$29</f>
        <v>#DIV/0!</v>
      </c>
      <c r="E21" s="115" t="e">
        <f t="shared" si="0"/>
        <v>#DIV/0!</v>
      </c>
      <c r="F21" s="115" t="e">
        <f t="shared" si="1"/>
        <v>#DIV/0!</v>
      </c>
      <c r="G21" s="115" t="e">
        <f t="shared" si="13"/>
        <v>#DIV/0!</v>
      </c>
      <c r="H21" s="31" t="e">
        <f>ΙΣ!H21*parameter!$Q$20+'ΙΣ (2)'!H21*parameter!$Q$21+'ΙΣ (3)'!H21*parameter!$Q$22+'ΙΣ (4)'!H21*parameter!$Q$23+'ΙΣ (5)'!H21*parameter!$Q$24+'ΙΣ (6)'!H21*parameter!$Q$25+'ΙΣ (7)'!H21*parameter!$Q$26+'ΙΣ (8)'!H21*parameter!$Q$27+'ΙΣ (9)'!H21*parameter!$Q$28+'ΙΣ (10)'!H21*parameter!$Q$29</f>
        <v>#DIV/0!</v>
      </c>
      <c r="I21" s="115" t="e">
        <f t="shared" si="14"/>
        <v>#DIV/0!</v>
      </c>
      <c r="J21" s="115" t="e">
        <f t="shared" si="2"/>
        <v>#DIV/0!</v>
      </c>
      <c r="K21" s="115" t="e">
        <f t="shared" si="3"/>
        <v>#DIV/0!</v>
      </c>
      <c r="L21" s="31" t="e">
        <f>ΙΣ!L21*parameter!$Q$20+'ΙΣ (2)'!L21*parameter!$Q$21+'ΙΣ (3)'!L21*parameter!$Q$22+'ΙΣ (4)'!L21*parameter!$Q$23+'ΙΣ (5)'!L21*parameter!$Q$24+'ΙΣ (6)'!L21*parameter!$Q$25+'ΙΣ (7)'!L21*parameter!$Q$26+'ΙΣ (8)'!L21*parameter!$Q$27+'ΙΣ (9)'!L21*parameter!$Q$28+'ΙΣ (10)'!L21*parameter!$Q$29</f>
        <v>#DIV/0!</v>
      </c>
      <c r="M21" s="115" t="e">
        <f t="shared" si="4"/>
        <v>#DIV/0!</v>
      </c>
      <c r="N21" s="115" t="e">
        <f t="shared" si="5"/>
        <v>#DIV/0!</v>
      </c>
      <c r="O21" s="115" t="e">
        <f t="shared" si="6"/>
        <v>#DIV/0!</v>
      </c>
      <c r="P21" s="31" t="e">
        <f>ΙΣ!P21*parameter!$Q$20+'ΙΣ (2)'!P21*parameter!$Q$21+'ΙΣ (3)'!P21*parameter!$Q$22+'ΙΣ (4)'!P21*parameter!$Q$23+'ΙΣ (5)'!P21*parameter!$Q$24+'ΙΣ (6)'!P21*parameter!$Q$25+'ΙΣ (7)'!P21*parameter!$Q$26+'ΙΣ (8)'!P21*parameter!$Q$27+'ΙΣ (9)'!P21*parameter!$Q$28+'ΙΣ (10)'!P21*parameter!$Q$29</f>
        <v>#DIV/0!</v>
      </c>
      <c r="Q21" s="115" t="e">
        <f t="shared" si="7"/>
        <v>#DIV/0!</v>
      </c>
      <c r="R21" s="115" t="e">
        <f t="shared" si="8"/>
        <v>#DIV/0!</v>
      </c>
      <c r="S21" s="115" t="e">
        <f t="shared" si="9"/>
        <v>#DIV/0!</v>
      </c>
      <c r="T21" s="31" t="e">
        <f>ΙΣ!T21*parameter!$Q$20+'ΙΣ (2)'!T21*parameter!$Q$21+'ΙΣ (3)'!T21*parameter!$Q$22+'ΙΣ (4)'!T21*parameter!$Q$23+'ΙΣ (5)'!T21*parameter!$Q$24+'ΙΣ (6)'!T21*parameter!$Q$25+'ΙΣ (7)'!T21*parameter!$Q$26+'ΙΣ (8)'!T21*parameter!$Q$27+'ΙΣ (9)'!T21*parameter!$Q$28+'ΙΣ (10)'!T21*parameter!$Q$29</f>
        <v>#DIV/0!</v>
      </c>
      <c r="U21" s="115" t="e">
        <f t="shared" si="10"/>
        <v>#DIV/0!</v>
      </c>
      <c r="V21" s="115" t="e">
        <f t="shared" si="11"/>
        <v>#DIV/0!</v>
      </c>
      <c r="W21" s="115" t="e">
        <f t="shared" si="12"/>
        <v>#DIV/0!</v>
      </c>
    </row>
    <row r="22" spans="1:23" ht="18.75" customHeight="1">
      <c r="A22" s="33"/>
      <c r="B22" s="34" t="s">
        <v>28</v>
      </c>
      <c r="C22" s="34"/>
      <c r="D22" s="86" t="e">
        <f>ΙΣ!D22*parameter!$Q$20+'ΙΣ (2)'!D22*parameter!$Q$21+'ΙΣ (3)'!D22*parameter!$Q$22+'ΙΣ (4)'!D22*parameter!$Q$23+'ΙΣ (5)'!D22*parameter!$Q$24+'ΙΣ (6)'!D22*parameter!$Q$25+'ΙΣ (7)'!D22*parameter!$Q$26+'ΙΣ (8)'!D22*parameter!$Q$27+'ΙΣ (9)'!D22*parameter!$Q$28+'ΙΣ (10)'!D22*parameter!$Q$29</f>
        <v>#DIV/0!</v>
      </c>
      <c r="E22" s="114" t="e">
        <f t="shared" si="0"/>
        <v>#DIV/0!</v>
      </c>
      <c r="F22" s="114" t="e">
        <f t="shared" si="1"/>
        <v>#DIV/0!</v>
      </c>
      <c r="G22" s="114" t="e">
        <f t="shared" si="13"/>
        <v>#DIV/0!</v>
      </c>
      <c r="H22" s="86" t="e">
        <f>ΙΣ!H22*parameter!$Q$20+'ΙΣ (2)'!H22*parameter!$Q$21+'ΙΣ (3)'!H22*parameter!$Q$22+'ΙΣ (4)'!H22*parameter!$Q$23+'ΙΣ (5)'!H22*parameter!$Q$24+'ΙΣ (6)'!H22*parameter!$Q$25+'ΙΣ (7)'!H22*parameter!$Q$26+'ΙΣ (8)'!H22*parameter!$Q$27+'ΙΣ (9)'!H22*parameter!$Q$28+'ΙΣ (10)'!H22*parameter!$Q$29</f>
        <v>#DIV/0!</v>
      </c>
      <c r="I22" s="114" t="e">
        <f t="shared" si="14"/>
        <v>#DIV/0!</v>
      </c>
      <c r="J22" s="114" t="e">
        <f t="shared" si="2"/>
        <v>#DIV/0!</v>
      </c>
      <c r="K22" s="114" t="e">
        <f t="shared" si="3"/>
        <v>#DIV/0!</v>
      </c>
      <c r="L22" s="86" t="e">
        <f>ΙΣ!L22*parameter!$Q$20+'ΙΣ (2)'!L22*parameter!$Q$21+'ΙΣ (3)'!L22*parameter!$Q$22+'ΙΣ (4)'!L22*parameter!$Q$23+'ΙΣ (5)'!L22*parameter!$Q$24+'ΙΣ (6)'!L22*parameter!$Q$25+'ΙΣ (7)'!L22*parameter!$Q$26+'ΙΣ (8)'!L22*parameter!$Q$27+'ΙΣ (9)'!L22*parameter!$Q$28+'ΙΣ (10)'!L22*parameter!$Q$29</f>
        <v>#DIV/0!</v>
      </c>
      <c r="M22" s="114" t="e">
        <f t="shared" si="4"/>
        <v>#DIV/0!</v>
      </c>
      <c r="N22" s="114" t="e">
        <f t="shared" si="5"/>
        <v>#DIV/0!</v>
      </c>
      <c r="O22" s="114" t="e">
        <f t="shared" si="6"/>
        <v>#DIV/0!</v>
      </c>
      <c r="P22" s="86" t="e">
        <f>ΙΣ!P22*parameter!$Q$20+'ΙΣ (2)'!P22*parameter!$Q$21+'ΙΣ (3)'!P22*parameter!$Q$22+'ΙΣ (4)'!P22*parameter!$Q$23+'ΙΣ (5)'!P22*parameter!$Q$24+'ΙΣ (6)'!P22*parameter!$Q$25+'ΙΣ (7)'!P22*parameter!$Q$26+'ΙΣ (8)'!P22*parameter!$Q$27+'ΙΣ (9)'!P22*parameter!$Q$28+'ΙΣ (10)'!P22*parameter!$Q$29</f>
        <v>#DIV/0!</v>
      </c>
      <c r="Q22" s="114" t="e">
        <f t="shared" si="7"/>
        <v>#DIV/0!</v>
      </c>
      <c r="R22" s="114" t="e">
        <f t="shared" si="8"/>
        <v>#DIV/0!</v>
      </c>
      <c r="S22" s="114" t="e">
        <f t="shared" si="9"/>
        <v>#DIV/0!</v>
      </c>
      <c r="T22" s="86" t="e">
        <f>ΙΣ!T22*parameter!$Q$20+'ΙΣ (2)'!T22*parameter!$Q$21+'ΙΣ (3)'!T22*parameter!$Q$22+'ΙΣ (4)'!T22*parameter!$Q$23+'ΙΣ (5)'!T22*parameter!$Q$24+'ΙΣ (6)'!T22*parameter!$Q$25+'ΙΣ (7)'!T22*parameter!$Q$26+'ΙΣ (8)'!T22*parameter!$Q$27+'ΙΣ (9)'!T22*parameter!$Q$28+'ΙΣ (10)'!T22*parameter!$Q$29</f>
        <v>#DIV/0!</v>
      </c>
      <c r="U22" s="114" t="e">
        <f t="shared" si="10"/>
        <v>#DIV/0!</v>
      </c>
      <c r="V22" s="114" t="e">
        <f t="shared" si="11"/>
        <v>#DIV/0!</v>
      </c>
      <c r="W22" s="114" t="e">
        <f t="shared" si="12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 t="e">
        <f>ΙΣ!D23*parameter!$Q$20+'ΙΣ (2)'!D23*parameter!$Q$21+'ΙΣ (3)'!D23*parameter!$Q$22+'ΙΣ (4)'!D23*parameter!$Q$23+'ΙΣ (5)'!D23*parameter!$Q$24+'ΙΣ (6)'!D23*parameter!$Q$25+'ΙΣ (7)'!D23*parameter!$Q$26+'ΙΣ (8)'!D23*parameter!$Q$27+'ΙΣ (9)'!D23*parameter!$Q$28+'ΙΣ (10)'!D23*parameter!$Q$29</f>
        <v>#DIV/0!</v>
      </c>
      <c r="E23" s="116" t="e">
        <f t="shared" si="0"/>
        <v>#DIV/0!</v>
      </c>
      <c r="F23" s="116" t="e">
        <f t="shared" si="1"/>
        <v>#DIV/0!</v>
      </c>
      <c r="G23" s="116" t="e">
        <f t="shared" si="13"/>
        <v>#DIV/0!</v>
      </c>
      <c r="H23" s="102" t="e">
        <f>ΙΣ!H23*parameter!$Q$20+'ΙΣ (2)'!H23*parameter!$Q$21+'ΙΣ (3)'!H23*parameter!$Q$22+'ΙΣ (4)'!H23*parameter!$Q$23+'ΙΣ (5)'!H23*parameter!$Q$24+'ΙΣ (6)'!H23*parameter!$Q$25+'ΙΣ (7)'!H23*parameter!$Q$26+'ΙΣ (8)'!H23*parameter!$Q$27+'ΙΣ (9)'!H23*parameter!$Q$28+'ΙΣ (10)'!H23*parameter!$Q$29</f>
        <v>#DIV/0!</v>
      </c>
      <c r="I23" s="116" t="e">
        <f t="shared" si="14"/>
        <v>#DIV/0!</v>
      </c>
      <c r="J23" s="116" t="e">
        <f t="shared" si="2"/>
        <v>#DIV/0!</v>
      </c>
      <c r="K23" s="116" t="e">
        <f t="shared" si="3"/>
        <v>#DIV/0!</v>
      </c>
      <c r="L23" s="102" t="e">
        <f>ΙΣ!L23*parameter!$Q$20+'ΙΣ (2)'!L23*parameter!$Q$21+'ΙΣ (3)'!L23*parameter!$Q$22+'ΙΣ (4)'!L23*parameter!$Q$23+'ΙΣ (5)'!L23*parameter!$Q$24+'ΙΣ (6)'!L23*parameter!$Q$25+'ΙΣ (7)'!L23*parameter!$Q$26+'ΙΣ (8)'!L23*parameter!$Q$27+'ΙΣ (9)'!L23*parameter!$Q$28+'ΙΣ (10)'!L23*parameter!$Q$29</f>
        <v>#DIV/0!</v>
      </c>
      <c r="M23" s="116" t="e">
        <f t="shared" si="4"/>
        <v>#DIV/0!</v>
      </c>
      <c r="N23" s="116" t="e">
        <f t="shared" si="5"/>
        <v>#DIV/0!</v>
      </c>
      <c r="O23" s="116" t="e">
        <f t="shared" si="6"/>
        <v>#DIV/0!</v>
      </c>
      <c r="P23" s="102" t="e">
        <f>ΙΣ!P23*parameter!$Q$20+'ΙΣ (2)'!P23*parameter!$Q$21+'ΙΣ (3)'!P23*parameter!$Q$22+'ΙΣ (4)'!P23*parameter!$Q$23+'ΙΣ (5)'!P23*parameter!$Q$24+'ΙΣ (6)'!P23*parameter!$Q$25+'ΙΣ (7)'!P23*parameter!$Q$26+'ΙΣ (8)'!P23*parameter!$Q$27+'ΙΣ (9)'!P23*parameter!$Q$28+'ΙΣ (10)'!P23*parameter!$Q$29</f>
        <v>#DIV/0!</v>
      </c>
      <c r="Q23" s="116" t="e">
        <f t="shared" si="7"/>
        <v>#DIV/0!</v>
      </c>
      <c r="R23" s="116" t="e">
        <f t="shared" si="8"/>
        <v>#DIV/0!</v>
      </c>
      <c r="S23" s="116" t="e">
        <f t="shared" si="9"/>
        <v>#DIV/0!</v>
      </c>
      <c r="T23" s="102" t="e">
        <f>ΙΣ!T23*parameter!$Q$20+'ΙΣ (2)'!T23*parameter!$Q$21+'ΙΣ (3)'!T23*parameter!$Q$22+'ΙΣ (4)'!T23*parameter!$Q$23+'ΙΣ (5)'!T23*parameter!$Q$24+'ΙΣ (6)'!T23*parameter!$Q$25+'ΙΣ (7)'!T23*parameter!$Q$26+'ΙΣ (8)'!T23*parameter!$Q$27+'ΙΣ (9)'!T23*parameter!$Q$28+'ΙΣ (10)'!T23*parameter!$Q$29</f>
        <v>#DIV/0!</v>
      </c>
      <c r="U23" s="116" t="e">
        <f t="shared" si="10"/>
        <v>#DIV/0!</v>
      </c>
      <c r="V23" s="116" t="e">
        <f t="shared" si="11"/>
        <v>#DIV/0!</v>
      </c>
      <c r="W23" s="116" t="e">
        <f t="shared" si="12"/>
        <v>#DIV/0!</v>
      </c>
    </row>
    <row r="24" spans="1:23" s="18" customFormat="1" ht="16.5" customHeight="1" thickBot="1">
      <c r="A24" s="35" t="s">
        <v>29</v>
      </c>
      <c r="B24" s="36"/>
      <c r="C24" s="37"/>
      <c r="D24" s="88" t="e">
        <f>ΙΣ!D24*parameter!$Q$20+'ΙΣ (2)'!D24*parameter!$Q$21+'ΙΣ (3)'!D24*parameter!$Q$22+'ΙΣ (4)'!D24*parameter!$Q$23+'ΙΣ (5)'!D24*parameter!$Q$24+'ΙΣ (6)'!D24*parameter!$Q$25+'ΙΣ (7)'!D24*parameter!$Q$26+'ΙΣ (8)'!D24*parameter!$Q$27+'ΙΣ (9)'!D24*parameter!$Q$28+'ΙΣ (10)'!D24*parameter!$Q$29</f>
        <v>#DIV/0!</v>
      </c>
      <c r="E24" s="117" t="e">
        <f t="shared" si="0"/>
        <v>#DIV/0!</v>
      </c>
      <c r="F24" s="117" t="e">
        <f t="shared" si="1"/>
        <v>#DIV/0!</v>
      </c>
      <c r="G24" s="117" t="e">
        <f>D24/$D$24</f>
        <v>#DIV/0!</v>
      </c>
      <c r="H24" s="88" t="e">
        <f>ΙΣ!H24*parameter!$Q$20+'ΙΣ (2)'!H24*parameter!$Q$21+'ΙΣ (3)'!H24*parameter!$Q$22+'ΙΣ (4)'!H24*parameter!$Q$23+'ΙΣ (5)'!H24*parameter!$Q$24+'ΙΣ (6)'!H24*parameter!$Q$25+'ΙΣ (7)'!H24*parameter!$Q$26+'ΙΣ (8)'!H24*parameter!$Q$27+'ΙΣ (9)'!H24*parameter!$Q$28+'ΙΣ (10)'!H24*parameter!$Q$29</f>
        <v>#DIV/0!</v>
      </c>
      <c r="I24" s="117" t="e">
        <f>(H24-D24)/$D24</f>
        <v>#DIV/0!</v>
      </c>
      <c r="J24" s="117" t="e">
        <f t="shared" si="2"/>
        <v>#DIV/0!</v>
      </c>
      <c r="K24" s="117" t="e">
        <f t="shared" si="3"/>
        <v>#DIV/0!</v>
      </c>
      <c r="L24" s="88" t="e">
        <f>ΙΣ!L24*parameter!$Q$20+'ΙΣ (2)'!L24*parameter!$Q$21+'ΙΣ (3)'!L24*parameter!$Q$22+'ΙΣ (4)'!L24*parameter!$Q$23+'ΙΣ (5)'!L24*parameter!$Q$24+'ΙΣ (6)'!L24*parameter!$Q$25+'ΙΣ (7)'!L24*parameter!$Q$26+'ΙΣ (8)'!L24*parameter!$Q$27+'ΙΣ (9)'!L24*parameter!$Q$28+'ΙΣ (10)'!L24*parameter!$Q$29</f>
        <v>#DIV/0!</v>
      </c>
      <c r="M24" s="117" t="e">
        <f t="shared" si="4"/>
        <v>#DIV/0!</v>
      </c>
      <c r="N24" s="117" t="e">
        <f t="shared" si="5"/>
        <v>#DIV/0!</v>
      </c>
      <c r="O24" s="117" t="e">
        <f t="shared" si="6"/>
        <v>#DIV/0!</v>
      </c>
      <c r="P24" s="88" t="e">
        <f>ΙΣ!P24*parameter!$Q$20+'ΙΣ (2)'!P24*parameter!$Q$21+'ΙΣ (3)'!P24*parameter!$Q$22+'ΙΣ (4)'!P24*parameter!$Q$23+'ΙΣ (5)'!P24*parameter!$Q$24+'ΙΣ (6)'!P24*parameter!$Q$25+'ΙΣ (7)'!P24*parameter!$Q$26+'ΙΣ (8)'!P24*parameter!$Q$27+'ΙΣ (9)'!P24*parameter!$Q$28+'ΙΣ (10)'!P24*parameter!$Q$29</f>
        <v>#DIV/0!</v>
      </c>
      <c r="Q24" s="117" t="e">
        <f t="shared" si="7"/>
        <v>#DIV/0!</v>
      </c>
      <c r="R24" s="117" t="e">
        <f t="shared" si="8"/>
        <v>#DIV/0!</v>
      </c>
      <c r="S24" s="117" t="e">
        <f t="shared" si="9"/>
        <v>#DIV/0!</v>
      </c>
      <c r="T24" s="88" t="e">
        <f>ΙΣ!T24*parameter!$Q$20+'ΙΣ (2)'!T24*parameter!$Q$21+'ΙΣ (3)'!T24*parameter!$Q$22+'ΙΣ (4)'!T24*parameter!$Q$23+'ΙΣ (5)'!T24*parameter!$Q$24+'ΙΣ (6)'!T24*parameter!$Q$25+'ΙΣ (7)'!T24*parameter!$Q$26+'ΙΣ (8)'!T24*parameter!$Q$27+'ΙΣ (9)'!T24*parameter!$Q$28+'ΙΣ (10)'!T24*parameter!$Q$29</f>
        <v>#DIV/0!</v>
      </c>
      <c r="U24" s="117" t="e">
        <f t="shared" si="10"/>
        <v>#DIV/0!</v>
      </c>
      <c r="V24" s="117" t="e">
        <f t="shared" si="11"/>
        <v>#DIV/0!</v>
      </c>
      <c r="W24" s="117" t="e">
        <f t="shared" si="12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 t="e">
        <f>ΙΣ!D28*parameter!$Q$20+'ΙΣ (2)'!D28*parameter!$Q$21+'ΙΣ (3)'!D28*parameter!$Q$22+'ΙΣ (4)'!D28*parameter!$Q$23+'ΙΣ (5)'!D28*parameter!$Q$24+'ΙΣ (6)'!D28*parameter!$Q$25+'ΙΣ (7)'!D28*parameter!$Q$26+'ΙΣ (8)'!D28*parameter!$Q$27+'ΙΣ (9)'!D28*parameter!$Q$28+'ΙΣ (10)'!D28*parameter!$Q$29</f>
        <v>#DIV/0!</v>
      </c>
      <c r="E28" s="108" t="e">
        <f aca="true" t="shared" si="15" ref="E28:E44">(D28-D28)/$D28</f>
        <v>#DIV/0!</v>
      </c>
      <c r="F28" s="108" t="e">
        <f aca="true" t="shared" si="16" ref="F28:F44">(D28-D28)/$D28</f>
        <v>#DIV/0!</v>
      </c>
      <c r="G28" s="108" t="e">
        <f>D28/D$24</f>
        <v>#DIV/0!</v>
      </c>
      <c r="H28" s="10" t="e">
        <f>ΙΣ!H28*parameter!$Q$20+'ΙΣ (2)'!H28*parameter!$Q$21+'ΙΣ (3)'!H28*parameter!$Q$22+'ΙΣ (4)'!H28*parameter!$Q$23+'ΙΣ (5)'!H28*parameter!$Q$24+'ΙΣ (6)'!H28*parameter!$Q$25+'ΙΣ (7)'!H28*parameter!$Q$26+'ΙΣ (8)'!H28*parameter!$Q$27+'ΙΣ (9)'!H28*parameter!$Q$28+'ΙΣ (10)'!H28*parameter!$Q$29</f>
        <v>#DIV/0!</v>
      </c>
      <c r="I28" s="108" t="e">
        <f aca="true" t="shared" si="17" ref="I28:I44">(H28-$D28)/$D28</f>
        <v>#DIV/0!</v>
      </c>
      <c r="J28" s="108" t="e">
        <f aca="true" t="shared" si="18" ref="J28:J44">(H28-D28)/D28</f>
        <v>#DIV/0!</v>
      </c>
      <c r="K28" s="108" t="e">
        <f>H28/H$24</f>
        <v>#DIV/0!</v>
      </c>
      <c r="L28" s="10" t="e">
        <f>ΙΣ!L28*parameter!$Q$20+'ΙΣ (2)'!L28*parameter!$Q$21+'ΙΣ (3)'!L28*parameter!$Q$22+'ΙΣ (4)'!L28*parameter!$Q$23+'ΙΣ (5)'!L28*parameter!$Q$24+'ΙΣ (6)'!L28*parameter!$Q$25+'ΙΣ (7)'!L28*parameter!$Q$26+'ΙΣ (8)'!L28*parameter!$Q$27+'ΙΣ (9)'!L28*parameter!$Q$28+'ΙΣ (10)'!L28*parameter!$Q$29</f>
        <v>#DIV/0!</v>
      </c>
      <c r="M28" s="108" t="e">
        <f aca="true" t="shared" si="19" ref="M28:M44">(L28-$D28)/$D28</f>
        <v>#DIV/0!</v>
      </c>
      <c r="N28" s="108" t="e">
        <f aca="true" t="shared" si="20" ref="N28:N44">(L28-H28)/H28</f>
        <v>#DIV/0!</v>
      </c>
      <c r="O28" s="108" t="e">
        <f>L28/L$24</f>
        <v>#DIV/0!</v>
      </c>
      <c r="P28" s="10" t="e">
        <f>ΙΣ!P28*parameter!$Q$20+'ΙΣ (2)'!P28*parameter!$Q$21+'ΙΣ (3)'!P28*parameter!$Q$22+'ΙΣ (4)'!P28*parameter!$Q$23+'ΙΣ (5)'!P28*parameter!$Q$24+'ΙΣ (6)'!P28*parameter!$Q$25+'ΙΣ (7)'!P28*parameter!$Q$26+'ΙΣ (8)'!P28*parameter!$Q$27+'ΙΣ (9)'!P28*parameter!$Q$28+'ΙΣ (10)'!P28*parameter!$Q$29</f>
        <v>#DIV/0!</v>
      </c>
      <c r="Q28" s="108" t="e">
        <f aca="true" t="shared" si="21" ref="Q28:Q44">(P28-$D28)/$D28</f>
        <v>#DIV/0!</v>
      </c>
      <c r="R28" s="108" t="e">
        <f aca="true" t="shared" si="22" ref="R28:R44">(P28-L28)/L28</f>
        <v>#DIV/0!</v>
      </c>
      <c r="S28" s="108" t="e">
        <f>P28/P$24</f>
        <v>#DIV/0!</v>
      </c>
      <c r="T28" s="10" t="e">
        <f>ΙΣ!T28*parameter!$Q$20+'ΙΣ (2)'!T28*parameter!$Q$21+'ΙΣ (3)'!T28*parameter!$Q$22+'ΙΣ (4)'!T28*parameter!$Q$23+'ΙΣ (5)'!T28*parameter!$Q$24+'ΙΣ (6)'!T28*parameter!$Q$25+'ΙΣ (7)'!T28*parameter!$Q$26+'ΙΣ (8)'!T28*parameter!$Q$27+'ΙΣ (9)'!T28*parameter!$Q$28+'ΙΣ (10)'!T28*parameter!$Q$29</f>
        <v>#DIV/0!</v>
      </c>
      <c r="U28" s="108" t="e">
        <f aca="true" t="shared" si="23" ref="U28:U44">(T28-$D28)/$D28</f>
        <v>#DIV/0!</v>
      </c>
      <c r="V28" s="108" t="e">
        <f aca="true" t="shared" si="24" ref="V28:V44">(T28-P28)/P28</f>
        <v>#DIV/0!</v>
      </c>
      <c r="W28" s="108" t="e">
        <f>T28/T$24</f>
        <v>#DIV/0!</v>
      </c>
    </row>
    <row r="29" spans="1:23" ht="18.75" customHeight="1">
      <c r="A29" s="8"/>
      <c r="B29" s="9" t="s">
        <v>18</v>
      </c>
      <c r="C29" s="9" t="s">
        <v>33</v>
      </c>
      <c r="D29" s="10" t="e">
        <f>ΙΣ!D29*parameter!$Q$20+'ΙΣ (2)'!D29*parameter!$Q$21+'ΙΣ (3)'!D29*parameter!$Q$22+'ΙΣ (4)'!D29*parameter!$Q$23+'ΙΣ (5)'!D29*parameter!$Q$24+'ΙΣ (6)'!D29*parameter!$Q$25+'ΙΣ (7)'!D29*parameter!$Q$26+'ΙΣ (8)'!D29*parameter!$Q$27+'ΙΣ (9)'!D29*parameter!$Q$28+'ΙΣ (10)'!D29*parameter!$Q$29</f>
        <v>#DIV/0!</v>
      </c>
      <c r="E29" s="108" t="e">
        <f t="shared" si="15"/>
        <v>#DIV/0!</v>
      </c>
      <c r="F29" s="108" t="e">
        <f t="shared" si="16"/>
        <v>#DIV/0!</v>
      </c>
      <c r="G29" s="108" t="e">
        <f>D29/D$24</f>
        <v>#DIV/0!</v>
      </c>
      <c r="H29" s="10" t="e">
        <f>ΙΣ!H29*parameter!$Q$20+'ΙΣ (2)'!H29*parameter!$Q$21+'ΙΣ (3)'!H29*parameter!$Q$22+'ΙΣ (4)'!H29*parameter!$Q$23+'ΙΣ (5)'!H29*parameter!$Q$24+'ΙΣ (6)'!H29*parameter!$Q$25+'ΙΣ (7)'!H29*parameter!$Q$26+'ΙΣ (8)'!H29*parameter!$Q$27+'ΙΣ (9)'!H29*parameter!$Q$28+'ΙΣ (10)'!H29*parameter!$Q$29</f>
        <v>#DIV/0!</v>
      </c>
      <c r="I29" s="108" t="e">
        <f t="shared" si="17"/>
        <v>#DIV/0!</v>
      </c>
      <c r="J29" s="108" t="e">
        <f t="shared" si="18"/>
        <v>#DIV/0!</v>
      </c>
      <c r="K29" s="108" t="e">
        <f>H29/H$24</f>
        <v>#DIV/0!</v>
      </c>
      <c r="L29" s="10" t="e">
        <f>ΙΣ!L29*parameter!$Q$20+'ΙΣ (2)'!L29*parameter!$Q$21+'ΙΣ (3)'!L29*parameter!$Q$22+'ΙΣ (4)'!L29*parameter!$Q$23+'ΙΣ (5)'!L29*parameter!$Q$24+'ΙΣ (6)'!L29*parameter!$Q$25+'ΙΣ (7)'!L29*parameter!$Q$26+'ΙΣ (8)'!L29*parameter!$Q$27+'ΙΣ (9)'!L29*parameter!$Q$28+'ΙΣ (10)'!L29*parameter!$Q$29</f>
        <v>#DIV/0!</v>
      </c>
      <c r="M29" s="108" t="e">
        <f t="shared" si="19"/>
        <v>#DIV/0!</v>
      </c>
      <c r="N29" s="108" t="e">
        <f t="shared" si="20"/>
        <v>#DIV/0!</v>
      </c>
      <c r="O29" s="108" t="e">
        <f>L29/L$24</f>
        <v>#DIV/0!</v>
      </c>
      <c r="P29" s="10" t="e">
        <f>ΙΣ!P29*parameter!$Q$20+'ΙΣ (2)'!P29*parameter!$Q$21+'ΙΣ (3)'!P29*parameter!$Q$22+'ΙΣ (4)'!P29*parameter!$Q$23+'ΙΣ (5)'!P29*parameter!$Q$24+'ΙΣ (6)'!P29*parameter!$Q$25+'ΙΣ (7)'!P29*parameter!$Q$26+'ΙΣ (8)'!P29*parameter!$Q$27+'ΙΣ (9)'!P29*parameter!$Q$28+'ΙΣ (10)'!P29*parameter!$Q$29</f>
        <v>#DIV/0!</v>
      </c>
      <c r="Q29" s="108" t="e">
        <f t="shared" si="21"/>
        <v>#DIV/0!</v>
      </c>
      <c r="R29" s="108" t="e">
        <f t="shared" si="22"/>
        <v>#DIV/0!</v>
      </c>
      <c r="S29" s="108" t="e">
        <f>P29/P$24</f>
        <v>#DIV/0!</v>
      </c>
      <c r="T29" s="10" t="e">
        <f>ΙΣ!T29*parameter!$Q$20+'ΙΣ (2)'!T29*parameter!$Q$21+'ΙΣ (3)'!T29*parameter!$Q$22+'ΙΣ (4)'!T29*parameter!$Q$23+'ΙΣ (5)'!T29*parameter!$Q$24+'ΙΣ (6)'!T29*parameter!$Q$25+'ΙΣ (7)'!T29*parameter!$Q$26+'ΙΣ (8)'!T29*parameter!$Q$27+'ΙΣ (9)'!T29*parameter!$Q$28+'ΙΣ (10)'!T29*parameter!$Q$29</f>
        <v>#DIV/0!</v>
      </c>
      <c r="U29" s="108" t="e">
        <f t="shared" si="23"/>
        <v>#DIV/0!</v>
      </c>
      <c r="V29" s="108" t="e">
        <f t="shared" si="24"/>
        <v>#DIV/0!</v>
      </c>
      <c r="W29" s="108" t="e">
        <f>T29/T$24</f>
        <v>#DIV/0!</v>
      </c>
    </row>
    <row r="30" spans="1:23" ht="18.75" customHeight="1">
      <c r="A30" s="8"/>
      <c r="B30" s="9" t="s">
        <v>34</v>
      </c>
      <c r="C30" s="9" t="s">
        <v>35</v>
      </c>
      <c r="D30" s="10" t="e">
        <f>ΙΣ!D30*parameter!$Q$20+'ΙΣ (2)'!D30*parameter!$Q$21+'ΙΣ (3)'!D30*parameter!$Q$22+'ΙΣ (4)'!D30*parameter!$Q$23+'ΙΣ (5)'!D30*parameter!$Q$24+'ΙΣ (6)'!D30*parameter!$Q$25+'ΙΣ (7)'!D30*parameter!$Q$26+'ΙΣ (8)'!D30*parameter!$Q$27+'ΙΣ (9)'!D30*parameter!$Q$28+'ΙΣ (10)'!D30*parameter!$Q$29</f>
        <v>#DIV/0!</v>
      </c>
      <c r="E30" s="108" t="e">
        <f t="shared" si="15"/>
        <v>#DIV/0!</v>
      </c>
      <c r="F30" s="108" t="e">
        <f t="shared" si="16"/>
        <v>#DIV/0!</v>
      </c>
      <c r="G30" s="108" t="e">
        <f>D30/D$24</f>
        <v>#DIV/0!</v>
      </c>
      <c r="H30" s="10" t="e">
        <f>ΙΣ!H30*parameter!$Q$20+'ΙΣ (2)'!H30*parameter!$Q$21+'ΙΣ (3)'!H30*parameter!$Q$22+'ΙΣ (4)'!H30*parameter!$Q$23+'ΙΣ (5)'!H30*parameter!$Q$24+'ΙΣ (6)'!H30*parameter!$Q$25+'ΙΣ (7)'!H30*parameter!$Q$26+'ΙΣ (8)'!H30*parameter!$Q$27+'ΙΣ (9)'!H30*parameter!$Q$28+'ΙΣ (10)'!H30*parameter!$Q$29</f>
        <v>#DIV/0!</v>
      </c>
      <c r="I30" s="108" t="e">
        <f t="shared" si="17"/>
        <v>#DIV/0!</v>
      </c>
      <c r="J30" s="108" t="e">
        <f t="shared" si="18"/>
        <v>#DIV/0!</v>
      </c>
      <c r="K30" s="108" t="e">
        <f>H30/H$24</f>
        <v>#DIV/0!</v>
      </c>
      <c r="L30" s="10" t="e">
        <f>ΙΣ!L30*parameter!$Q$20+'ΙΣ (2)'!L30*parameter!$Q$21+'ΙΣ (3)'!L30*parameter!$Q$22+'ΙΣ (4)'!L30*parameter!$Q$23+'ΙΣ (5)'!L30*parameter!$Q$24+'ΙΣ (6)'!L30*parameter!$Q$25+'ΙΣ (7)'!L30*parameter!$Q$26+'ΙΣ (8)'!L30*parameter!$Q$27+'ΙΣ (9)'!L30*parameter!$Q$28+'ΙΣ (10)'!L30*parameter!$Q$29</f>
        <v>#DIV/0!</v>
      </c>
      <c r="M30" s="108" t="e">
        <f t="shared" si="19"/>
        <v>#DIV/0!</v>
      </c>
      <c r="N30" s="108" t="e">
        <f t="shared" si="20"/>
        <v>#DIV/0!</v>
      </c>
      <c r="O30" s="108" t="e">
        <f>L30/L$24</f>
        <v>#DIV/0!</v>
      </c>
      <c r="P30" s="10" t="e">
        <f>ΙΣ!P30*parameter!$Q$20+'ΙΣ (2)'!P30*parameter!$Q$21+'ΙΣ (3)'!P30*parameter!$Q$22+'ΙΣ (4)'!P30*parameter!$Q$23+'ΙΣ (5)'!P30*parameter!$Q$24+'ΙΣ (6)'!P30*parameter!$Q$25+'ΙΣ (7)'!P30*parameter!$Q$26+'ΙΣ (8)'!P30*parameter!$Q$27+'ΙΣ (9)'!P30*parameter!$Q$28+'ΙΣ (10)'!P30*parameter!$Q$29</f>
        <v>#DIV/0!</v>
      </c>
      <c r="Q30" s="108" t="e">
        <f t="shared" si="21"/>
        <v>#DIV/0!</v>
      </c>
      <c r="R30" s="108" t="e">
        <f t="shared" si="22"/>
        <v>#DIV/0!</v>
      </c>
      <c r="S30" s="108" t="e">
        <f>P30/P$24</f>
        <v>#DIV/0!</v>
      </c>
      <c r="T30" s="10" t="e">
        <f>ΙΣ!T30*parameter!$Q$20+'ΙΣ (2)'!T30*parameter!$Q$21+'ΙΣ (3)'!T30*parameter!$Q$22+'ΙΣ (4)'!T30*parameter!$Q$23+'ΙΣ (5)'!T30*parameter!$Q$24+'ΙΣ (6)'!T30*parameter!$Q$25+'ΙΣ (7)'!T30*parameter!$Q$26+'ΙΣ (8)'!T30*parameter!$Q$27+'ΙΣ (9)'!T30*parameter!$Q$28+'ΙΣ (10)'!T30*parameter!$Q$29</f>
        <v>#DIV/0!</v>
      </c>
      <c r="U30" s="108" t="e">
        <f t="shared" si="23"/>
        <v>#DIV/0!</v>
      </c>
      <c r="V30" s="108" t="e">
        <f t="shared" si="24"/>
        <v>#DIV/0!</v>
      </c>
      <c r="W30" s="108" t="e">
        <f>T30/T$24</f>
        <v>#DIV/0!</v>
      </c>
    </row>
    <row r="31" spans="1:23" ht="18.75" customHeight="1">
      <c r="A31" s="8"/>
      <c r="B31" s="9" t="s">
        <v>36</v>
      </c>
      <c r="C31" s="9" t="s">
        <v>37</v>
      </c>
      <c r="D31" s="10" t="e">
        <f>ΙΣ!D31*parameter!$Q$20+'ΙΣ (2)'!D31*parameter!$Q$21+'ΙΣ (3)'!D31*parameter!$Q$22+'ΙΣ (4)'!D31*parameter!$Q$23+'ΙΣ (5)'!D31*parameter!$Q$24+'ΙΣ (6)'!D31*parameter!$Q$25+'ΙΣ (7)'!D31*parameter!$Q$26+'ΙΣ (8)'!D31*parameter!$Q$27+'ΙΣ (9)'!D31*parameter!$Q$28+'ΙΣ (10)'!D31*parameter!$Q$29</f>
        <v>#DIV/0!</v>
      </c>
      <c r="E31" s="108" t="e">
        <f t="shared" si="15"/>
        <v>#DIV/0!</v>
      </c>
      <c r="F31" s="108" t="e">
        <f t="shared" si="16"/>
        <v>#DIV/0!</v>
      </c>
      <c r="G31" s="108" t="e">
        <f>D31/D$24</f>
        <v>#DIV/0!</v>
      </c>
      <c r="H31" s="10" t="e">
        <f>ΙΣ!H31*parameter!$Q$20+'ΙΣ (2)'!H31*parameter!$Q$21+'ΙΣ (3)'!H31*parameter!$Q$22+'ΙΣ (4)'!H31*parameter!$Q$23+'ΙΣ (5)'!H31*parameter!$Q$24+'ΙΣ (6)'!H31*parameter!$Q$25+'ΙΣ (7)'!H31*parameter!$Q$26+'ΙΣ (8)'!H31*parameter!$Q$27+'ΙΣ (9)'!H31*parameter!$Q$28+'ΙΣ (10)'!H31*parameter!$Q$29</f>
        <v>#DIV/0!</v>
      </c>
      <c r="I31" s="108" t="e">
        <f t="shared" si="17"/>
        <v>#DIV/0!</v>
      </c>
      <c r="J31" s="108" t="e">
        <f t="shared" si="18"/>
        <v>#DIV/0!</v>
      </c>
      <c r="K31" s="108" t="e">
        <f>H31/H$24</f>
        <v>#DIV/0!</v>
      </c>
      <c r="L31" s="10" t="e">
        <f>ΙΣ!L31*parameter!$Q$20+'ΙΣ (2)'!L31*parameter!$Q$21+'ΙΣ (3)'!L31*parameter!$Q$22+'ΙΣ (4)'!L31*parameter!$Q$23+'ΙΣ (5)'!L31*parameter!$Q$24+'ΙΣ (6)'!L31*parameter!$Q$25+'ΙΣ (7)'!L31*parameter!$Q$26+'ΙΣ (8)'!L31*parameter!$Q$27+'ΙΣ (9)'!L31*parameter!$Q$28+'ΙΣ (10)'!L31*parameter!$Q$29</f>
        <v>#DIV/0!</v>
      </c>
      <c r="M31" s="108" t="e">
        <f t="shared" si="19"/>
        <v>#DIV/0!</v>
      </c>
      <c r="N31" s="108" t="e">
        <f t="shared" si="20"/>
        <v>#DIV/0!</v>
      </c>
      <c r="O31" s="108" t="e">
        <f>L31/L$24</f>
        <v>#DIV/0!</v>
      </c>
      <c r="P31" s="10" t="e">
        <f>ΙΣ!P31*parameter!$Q$20+'ΙΣ (2)'!P31*parameter!$Q$21+'ΙΣ (3)'!P31*parameter!$Q$22+'ΙΣ (4)'!P31*parameter!$Q$23+'ΙΣ (5)'!P31*parameter!$Q$24+'ΙΣ (6)'!P31*parameter!$Q$25+'ΙΣ (7)'!P31*parameter!$Q$26+'ΙΣ (8)'!P31*parameter!$Q$27+'ΙΣ (9)'!P31*parameter!$Q$28+'ΙΣ (10)'!P31*parameter!$Q$29</f>
        <v>#DIV/0!</v>
      </c>
      <c r="Q31" s="108" t="e">
        <f t="shared" si="21"/>
        <v>#DIV/0!</v>
      </c>
      <c r="R31" s="108" t="e">
        <f t="shared" si="22"/>
        <v>#DIV/0!</v>
      </c>
      <c r="S31" s="108" t="e">
        <f>P31/P$24</f>
        <v>#DIV/0!</v>
      </c>
      <c r="T31" s="10" t="e">
        <f>ΙΣ!T31*parameter!$Q$20+'ΙΣ (2)'!T31*parameter!$Q$21+'ΙΣ (3)'!T31*parameter!$Q$22+'ΙΣ (4)'!T31*parameter!$Q$23+'ΙΣ (5)'!T31*parameter!$Q$24+'ΙΣ (6)'!T31*parameter!$Q$25+'ΙΣ (7)'!T31*parameter!$Q$26+'ΙΣ (8)'!T31*parameter!$Q$27+'ΙΣ (9)'!T31*parameter!$Q$28+'ΙΣ (10)'!T31*parameter!$Q$29</f>
        <v>#DIV/0!</v>
      </c>
      <c r="U31" s="108" t="e">
        <f t="shared" si="23"/>
        <v>#DIV/0!</v>
      </c>
      <c r="V31" s="108" t="e">
        <f t="shared" si="24"/>
        <v>#DIV/0!</v>
      </c>
      <c r="W31" s="108" t="e">
        <f>T31/T$24</f>
        <v>#DIV/0!</v>
      </c>
    </row>
    <row r="32" spans="1:23" s="18" customFormat="1" ht="18.75" customHeight="1">
      <c r="A32" s="16" t="s">
        <v>38</v>
      </c>
      <c r="B32" s="17"/>
      <c r="C32" s="17"/>
      <c r="D32" s="85" t="e">
        <f>ΙΣ!D32*parameter!$Q$20+'ΙΣ (2)'!D32*parameter!$Q$21+'ΙΣ (3)'!D32*parameter!$Q$22+'ΙΣ (4)'!D32*parameter!$Q$23+'ΙΣ (5)'!D32*parameter!$Q$24+'ΙΣ (6)'!D32*parameter!$Q$25+'ΙΣ (7)'!D32*parameter!$Q$26+'ΙΣ (8)'!D32*parameter!$Q$27+'ΙΣ (9)'!D32*parameter!$Q$28+'ΙΣ (10)'!D32*parameter!$Q$29</f>
        <v>#DIV/0!</v>
      </c>
      <c r="E32" s="110" t="e">
        <f t="shared" si="15"/>
        <v>#DIV/0!</v>
      </c>
      <c r="F32" s="110" t="e">
        <f t="shared" si="16"/>
        <v>#DIV/0!</v>
      </c>
      <c r="G32" s="110" t="e">
        <f>D32/D$44</f>
        <v>#DIV/0!</v>
      </c>
      <c r="H32" s="85" t="e">
        <f>ΙΣ!H32*parameter!$Q$20+'ΙΣ (2)'!H32*parameter!$Q$21+'ΙΣ (3)'!H32*parameter!$Q$22+'ΙΣ (4)'!H32*parameter!$Q$23+'ΙΣ (5)'!H32*parameter!$Q$24+'ΙΣ (6)'!H32*parameter!$Q$25+'ΙΣ (7)'!H32*parameter!$Q$26+'ΙΣ (8)'!H32*parameter!$Q$27+'ΙΣ (9)'!H32*parameter!$Q$28+'ΙΣ (10)'!H32*parameter!$Q$29</f>
        <v>#DIV/0!</v>
      </c>
      <c r="I32" s="110" t="e">
        <f t="shared" si="17"/>
        <v>#DIV/0!</v>
      </c>
      <c r="J32" s="110" t="e">
        <f t="shared" si="18"/>
        <v>#DIV/0!</v>
      </c>
      <c r="K32" s="110" t="e">
        <f>H32/$H$44</f>
        <v>#DIV/0!</v>
      </c>
      <c r="L32" s="85" t="e">
        <f>ΙΣ!L32*parameter!$Q$20+'ΙΣ (2)'!L32*parameter!$Q$21+'ΙΣ (3)'!L32*parameter!$Q$22+'ΙΣ (4)'!L32*parameter!$Q$23+'ΙΣ (5)'!L32*parameter!$Q$24+'ΙΣ (6)'!L32*parameter!$Q$25+'ΙΣ (7)'!L32*parameter!$Q$26+'ΙΣ (8)'!L32*parameter!$Q$27+'ΙΣ (9)'!L32*parameter!$Q$28+'ΙΣ (10)'!L32*parameter!$Q$29</f>
        <v>#DIV/0!</v>
      </c>
      <c r="M32" s="110" t="e">
        <f t="shared" si="19"/>
        <v>#DIV/0!</v>
      </c>
      <c r="N32" s="110" t="e">
        <f t="shared" si="20"/>
        <v>#DIV/0!</v>
      </c>
      <c r="O32" s="110" t="e">
        <f>L32/L$44</f>
        <v>#DIV/0!</v>
      </c>
      <c r="P32" s="85" t="e">
        <f>ΙΣ!P32*parameter!$Q$20+'ΙΣ (2)'!P32*parameter!$Q$21+'ΙΣ (3)'!P32*parameter!$Q$22+'ΙΣ (4)'!P32*parameter!$Q$23+'ΙΣ (5)'!P32*parameter!$Q$24+'ΙΣ (6)'!P32*parameter!$Q$25+'ΙΣ (7)'!P32*parameter!$Q$26+'ΙΣ (8)'!P32*parameter!$Q$27+'ΙΣ (9)'!P32*parameter!$Q$28+'ΙΣ (10)'!P32*parameter!$Q$29</f>
        <v>#DIV/0!</v>
      </c>
      <c r="Q32" s="110" t="e">
        <f t="shared" si="21"/>
        <v>#DIV/0!</v>
      </c>
      <c r="R32" s="110" t="e">
        <f t="shared" si="22"/>
        <v>#DIV/0!</v>
      </c>
      <c r="S32" s="110" t="e">
        <f>P32/P$44</f>
        <v>#DIV/0!</v>
      </c>
      <c r="T32" s="85" t="e">
        <f>ΙΣ!T32*parameter!$Q$20+'ΙΣ (2)'!T32*parameter!$Q$21+'ΙΣ (3)'!T32*parameter!$Q$22+'ΙΣ (4)'!T32*parameter!$Q$23+'ΙΣ (5)'!T32*parameter!$Q$24+'ΙΣ (6)'!T32*parameter!$Q$25+'ΙΣ (7)'!T32*parameter!$Q$26+'ΙΣ (8)'!T32*parameter!$Q$27+'ΙΣ (9)'!T32*parameter!$Q$28+'ΙΣ (10)'!T32*parameter!$Q$29</f>
        <v>#DIV/0!</v>
      </c>
      <c r="U32" s="110" t="e">
        <f t="shared" si="23"/>
        <v>#DIV/0!</v>
      </c>
      <c r="V32" s="110" t="e">
        <f t="shared" si="24"/>
        <v>#DIV/0!</v>
      </c>
      <c r="W32" s="110" t="e">
        <f>T32/T$44</f>
        <v>#DIV/0!</v>
      </c>
    </row>
    <row r="33" spans="1:23" ht="18.75" customHeight="1">
      <c r="A33" s="16" t="s">
        <v>39</v>
      </c>
      <c r="B33" s="17"/>
      <c r="C33" s="28"/>
      <c r="D33" s="40" t="e">
        <f>ΙΣ!D33*parameter!$Q$20+'ΙΣ (2)'!D33*parameter!$Q$21+'ΙΣ (3)'!D33*parameter!$Q$22+'ΙΣ (4)'!D33*parameter!$Q$23+'ΙΣ (5)'!D33*parameter!$Q$24+'ΙΣ (6)'!D33*parameter!$Q$25+'ΙΣ (7)'!D33*parameter!$Q$26+'ΙΣ (8)'!D33*parameter!$Q$27+'ΙΣ (9)'!D33*parameter!$Q$28+'ΙΣ (10)'!D33*parameter!$Q$29</f>
        <v>#DIV/0!</v>
      </c>
      <c r="E33" s="118" t="e">
        <f t="shared" si="15"/>
        <v>#DIV/0!</v>
      </c>
      <c r="F33" s="118" t="e">
        <f t="shared" si="16"/>
        <v>#DIV/0!</v>
      </c>
      <c r="G33" s="118" t="e">
        <f aca="true" t="shared" si="25" ref="G33:G42">D33/D$24</f>
        <v>#DIV/0!</v>
      </c>
      <c r="H33" s="40" t="e">
        <f>ΙΣ!H33*parameter!$Q$20+'ΙΣ (2)'!H33*parameter!$Q$21+'ΙΣ (3)'!H33*parameter!$Q$22+'ΙΣ (4)'!H33*parameter!$Q$23+'ΙΣ (5)'!H33*parameter!$Q$24+'ΙΣ (6)'!H33*parameter!$Q$25+'ΙΣ (7)'!H33*parameter!$Q$26+'ΙΣ (8)'!H33*parameter!$Q$27+'ΙΣ (9)'!H33*parameter!$Q$28+'ΙΣ (10)'!H33*parameter!$Q$29</f>
        <v>#DIV/0!</v>
      </c>
      <c r="I33" s="118" t="e">
        <f t="shared" si="17"/>
        <v>#DIV/0!</v>
      </c>
      <c r="J33" s="118" t="e">
        <f t="shared" si="18"/>
        <v>#DIV/0!</v>
      </c>
      <c r="K33" s="118" t="e">
        <f aca="true" t="shared" si="26" ref="K33:K42">H33/H$24</f>
        <v>#DIV/0!</v>
      </c>
      <c r="L33" s="40" t="e">
        <f>ΙΣ!L33*parameter!$Q$20+'ΙΣ (2)'!L33*parameter!$Q$21+'ΙΣ (3)'!L33*parameter!$Q$22+'ΙΣ (4)'!L33*parameter!$Q$23+'ΙΣ (5)'!L33*parameter!$Q$24+'ΙΣ (6)'!L33*parameter!$Q$25+'ΙΣ (7)'!L33*parameter!$Q$26+'ΙΣ (8)'!L33*parameter!$Q$27+'ΙΣ (9)'!L33*parameter!$Q$28+'ΙΣ (10)'!L33*parameter!$Q$29</f>
        <v>#DIV/0!</v>
      </c>
      <c r="M33" s="118" t="e">
        <f t="shared" si="19"/>
        <v>#DIV/0!</v>
      </c>
      <c r="N33" s="118" t="e">
        <f t="shared" si="20"/>
        <v>#DIV/0!</v>
      </c>
      <c r="O33" s="118" t="e">
        <f aca="true" t="shared" si="27" ref="O33:O42">L33/L$24</f>
        <v>#DIV/0!</v>
      </c>
      <c r="P33" s="40" t="e">
        <f>ΙΣ!P33*parameter!$Q$20+'ΙΣ (2)'!P33*parameter!$Q$21+'ΙΣ (3)'!P33*parameter!$Q$22+'ΙΣ (4)'!P33*parameter!$Q$23+'ΙΣ (5)'!P33*parameter!$Q$24+'ΙΣ (6)'!P33*parameter!$Q$25+'ΙΣ (7)'!P33*parameter!$Q$26+'ΙΣ (8)'!P33*parameter!$Q$27+'ΙΣ (9)'!P33*parameter!$Q$28+'ΙΣ (10)'!P33*parameter!$Q$29</f>
        <v>#DIV/0!</v>
      </c>
      <c r="Q33" s="118" t="e">
        <f t="shared" si="21"/>
        <v>#DIV/0!</v>
      </c>
      <c r="R33" s="118" t="e">
        <f t="shared" si="22"/>
        <v>#DIV/0!</v>
      </c>
      <c r="S33" s="118" t="e">
        <f aca="true" t="shared" si="28" ref="S33:S42">P33/P$24</f>
        <v>#DIV/0!</v>
      </c>
      <c r="T33" s="40" t="e">
        <f>ΙΣ!T33*parameter!$Q$20+'ΙΣ (2)'!T33*parameter!$Q$21+'ΙΣ (3)'!T33*parameter!$Q$22+'ΙΣ (4)'!T33*parameter!$Q$23+'ΙΣ (5)'!T33*parameter!$Q$24+'ΙΣ (6)'!T33*parameter!$Q$25+'ΙΣ (7)'!T33*parameter!$Q$26+'ΙΣ (8)'!T33*parameter!$Q$27+'ΙΣ (9)'!T33*parameter!$Q$28+'ΙΣ (10)'!T33*parameter!$Q$29</f>
        <v>#DIV/0!</v>
      </c>
      <c r="U33" s="118" t="e">
        <f t="shared" si="23"/>
        <v>#DIV/0!</v>
      </c>
      <c r="V33" s="118" t="e">
        <f t="shared" si="24"/>
        <v>#DIV/0!</v>
      </c>
      <c r="W33" s="118" t="e">
        <f aca="true" t="shared" si="29" ref="W33:W42">T33/T$24</f>
        <v>#DIV/0!</v>
      </c>
    </row>
    <row r="34" spans="1:23" ht="18.75" customHeight="1">
      <c r="A34" s="19" t="s">
        <v>40</v>
      </c>
      <c r="B34" s="20"/>
      <c r="C34" s="21"/>
      <c r="D34" s="22" t="e">
        <f>ΙΣ!D34*parameter!$Q$20+'ΙΣ (2)'!D34*parameter!$Q$21+'ΙΣ (3)'!D34*parameter!$Q$22+'ΙΣ (4)'!D34*parameter!$Q$23+'ΙΣ (5)'!D34*parameter!$Q$24+'ΙΣ (6)'!D34*parameter!$Q$25+'ΙΣ (7)'!D34*parameter!$Q$26+'ΙΣ (8)'!D34*parameter!$Q$27+'ΙΣ (9)'!D34*parameter!$Q$28+'ΙΣ (10)'!D34*parameter!$Q$29</f>
        <v>#DIV/0!</v>
      </c>
      <c r="E34" s="111" t="e">
        <f t="shared" si="15"/>
        <v>#DIV/0!</v>
      </c>
      <c r="F34" s="111" t="e">
        <f t="shared" si="16"/>
        <v>#DIV/0!</v>
      </c>
      <c r="G34" s="111" t="e">
        <f t="shared" si="25"/>
        <v>#DIV/0!</v>
      </c>
      <c r="H34" s="22" t="e">
        <f>ΙΣ!H34*parameter!$Q$20+'ΙΣ (2)'!H34*parameter!$Q$21+'ΙΣ (3)'!H34*parameter!$Q$22+'ΙΣ (4)'!H34*parameter!$Q$23+'ΙΣ (5)'!H34*parameter!$Q$24+'ΙΣ (6)'!H34*parameter!$Q$25+'ΙΣ (7)'!H34*parameter!$Q$26+'ΙΣ (8)'!H34*parameter!$Q$27+'ΙΣ (9)'!H34*parameter!$Q$28+'ΙΣ (10)'!H34*parameter!$Q$29</f>
        <v>#DIV/0!</v>
      </c>
      <c r="I34" s="111" t="e">
        <f t="shared" si="17"/>
        <v>#DIV/0!</v>
      </c>
      <c r="J34" s="111" t="e">
        <f t="shared" si="18"/>
        <v>#DIV/0!</v>
      </c>
      <c r="K34" s="111" t="e">
        <f t="shared" si="26"/>
        <v>#DIV/0!</v>
      </c>
      <c r="L34" s="22" t="e">
        <f>ΙΣ!L34*parameter!$Q$20+'ΙΣ (2)'!L34*parameter!$Q$21+'ΙΣ (3)'!L34*parameter!$Q$22+'ΙΣ (4)'!L34*parameter!$Q$23+'ΙΣ (5)'!L34*parameter!$Q$24+'ΙΣ (6)'!L34*parameter!$Q$25+'ΙΣ (7)'!L34*parameter!$Q$26+'ΙΣ (8)'!L34*parameter!$Q$27+'ΙΣ (9)'!L34*parameter!$Q$28+'ΙΣ (10)'!L34*parameter!$Q$29</f>
        <v>#DIV/0!</v>
      </c>
      <c r="M34" s="111" t="e">
        <f t="shared" si="19"/>
        <v>#DIV/0!</v>
      </c>
      <c r="N34" s="111" t="e">
        <f t="shared" si="20"/>
        <v>#DIV/0!</v>
      </c>
      <c r="O34" s="111" t="e">
        <f t="shared" si="27"/>
        <v>#DIV/0!</v>
      </c>
      <c r="P34" s="22" t="e">
        <f>ΙΣ!P34*parameter!$Q$20+'ΙΣ (2)'!P34*parameter!$Q$21+'ΙΣ (3)'!P34*parameter!$Q$22+'ΙΣ (4)'!P34*parameter!$Q$23+'ΙΣ (5)'!P34*parameter!$Q$24+'ΙΣ (6)'!P34*parameter!$Q$25+'ΙΣ (7)'!P34*parameter!$Q$26+'ΙΣ (8)'!P34*parameter!$Q$27+'ΙΣ (9)'!P34*parameter!$Q$28+'ΙΣ (10)'!P34*parameter!$Q$29</f>
        <v>#DIV/0!</v>
      </c>
      <c r="Q34" s="111" t="e">
        <f t="shared" si="21"/>
        <v>#DIV/0!</v>
      </c>
      <c r="R34" s="111" t="e">
        <f t="shared" si="22"/>
        <v>#DIV/0!</v>
      </c>
      <c r="S34" s="111" t="e">
        <f t="shared" si="28"/>
        <v>#DIV/0!</v>
      </c>
      <c r="T34" s="22" t="e">
        <f>ΙΣ!T34*parameter!$Q$20+'ΙΣ (2)'!T34*parameter!$Q$21+'ΙΣ (3)'!T34*parameter!$Q$22+'ΙΣ (4)'!T34*parameter!$Q$23+'ΙΣ (5)'!T34*parameter!$Q$24+'ΙΣ (6)'!T34*parameter!$Q$25+'ΙΣ (7)'!T34*parameter!$Q$26+'ΙΣ (8)'!T34*parameter!$Q$27+'ΙΣ (9)'!T34*parameter!$Q$28+'ΙΣ (10)'!T34*parameter!$Q$29</f>
        <v>#DIV/0!</v>
      </c>
      <c r="U34" s="111" t="e">
        <f t="shared" si="23"/>
        <v>#DIV/0!</v>
      </c>
      <c r="V34" s="111" t="e">
        <f t="shared" si="24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 t="e">
        <f>ΙΣ!D35*parameter!$Q$20+'ΙΣ (2)'!D35*parameter!$Q$21+'ΙΣ (3)'!D35*parameter!$Q$22+'ΙΣ (4)'!D35*parameter!$Q$23+'ΙΣ (5)'!D35*parameter!$Q$24+'ΙΣ (6)'!D35*parameter!$Q$25+'ΙΣ (7)'!D35*parameter!$Q$26+'ΙΣ (8)'!D35*parameter!$Q$27+'ΙΣ (9)'!D35*parameter!$Q$28+'ΙΣ (10)'!D35*parameter!$Q$29</f>
        <v>#DIV/0!</v>
      </c>
      <c r="E35" s="108" t="e">
        <f t="shared" si="15"/>
        <v>#DIV/0!</v>
      </c>
      <c r="F35" s="108" t="e">
        <f t="shared" si="16"/>
        <v>#DIV/0!</v>
      </c>
      <c r="G35" s="108" t="e">
        <f t="shared" si="25"/>
        <v>#DIV/0!</v>
      </c>
      <c r="H35" s="125" t="e">
        <f>ΙΣ!H35*parameter!$Q$20+'ΙΣ (2)'!H35*parameter!$Q$21+'ΙΣ (3)'!H35*parameter!$Q$22+'ΙΣ (4)'!H35*parameter!$Q$23+'ΙΣ (5)'!H35*parameter!$Q$24+'ΙΣ (6)'!H35*parameter!$Q$25+'ΙΣ (7)'!H35*parameter!$Q$26+'ΙΣ (8)'!H35*parameter!$Q$27+'ΙΣ (9)'!H35*parameter!$Q$28+'ΙΣ (10)'!H35*parameter!$Q$29</f>
        <v>#DIV/0!</v>
      </c>
      <c r="I35" s="124" t="e">
        <f t="shared" si="17"/>
        <v>#DIV/0!</v>
      </c>
      <c r="J35" s="124" t="e">
        <f t="shared" si="18"/>
        <v>#DIV/0!</v>
      </c>
      <c r="K35" s="124" t="e">
        <f t="shared" si="26"/>
        <v>#DIV/0!</v>
      </c>
      <c r="L35" s="125" t="e">
        <f>ΙΣ!L35*parameter!$Q$20+'ΙΣ (2)'!L35*parameter!$Q$21+'ΙΣ (3)'!L35*parameter!$Q$22+'ΙΣ (4)'!L35*parameter!$Q$23+'ΙΣ (5)'!L35*parameter!$Q$24+'ΙΣ (6)'!L35*parameter!$Q$25+'ΙΣ (7)'!L35*parameter!$Q$26+'ΙΣ (8)'!L35*parameter!$Q$27+'ΙΣ (9)'!L35*parameter!$Q$28+'ΙΣ (10)'!L35*parameter!$Q$29</f>
        <v>#DIV/0!</v>
      </c>
      <c r="M35" s="124" t="e">
        <f t="shared" si="19"/>
        <v>#DIV/0!</v>
      </c>
      <c r="N35" s="124" t="e">
        <f t="shared" si="20"/>
        <v>#DIV/0!</v>
      </c>
      <c r="O35" s="124" t="e">
        <f t="shared" si="27"/>
        <v>#DIV/0!</v>
      </c>
      <c r="P35" s="125" t="e">
        <f>ΙΣ!P35*parameter!$Q$20+'ΙΣ (2)'!P35*parameter!$Q$21+'ΙΣ (3)'!P35*parameter!$Q$22+'ΙΣ (4)'!P35*parameter!$Q$23+'ΙΣ (5)'!P35*parameter!$Q$24+'ΙΣ (6)'!P35*parameter!$Q$25+'ΙΣ (7)'!P35*parameter!$Q$26+'ΙΣ (8)'!P35*parameter!$Q$27+'ΙΣ (9)'!P35*parameter!$Q$28+'ΙΣ (10)'!P35*parameter!$Q$29</f>
        <v>#DIV/0!</v>
      </c>
      <c r="Q35" s="124" t="e">
        <f t="shared" si="21"/>
        <v>#DIV/0!</v>
      </c>
      <c r="R35" s="124" t="e">
        <f t="shared" si="22"/>
        <v>#DIV/0!</v>
      </c>
      <c r="S35" s="124" t="e">
        <f t="shared" si="28"/>
        <v>#DIV/0!</v>
      </c>
      <c r="T35" s="125" t="e">
        <f>ΙΣ!T35*parameter!$Q$20+'ΙΣ (2)'!T35*parameter!$Q$21+'ΙΣ (3)'!T35*parameter!$Q$22+'ΙΣ (4)'!T35*parameter!$Q$23+'ΙΣ (5)'!T35*parameter!$Q$24+'ΙΣ (6)'!T35*parameter!$Q$25+'ΙΣ (7)'!T35*parameter!$Q$26+'ΙΣ (8)'!T35*parameter!$Q$27+'ΙΣ (9)'!T35*parameter!$Q$28+'ΙΣ (10)'!T35*parameter!$Q$29</f>
        <v>#DIV/0!</v>
      </c>
      <c r="U35" s="124" t="e">
        <f t="shared" si="23"/>
        <v>#DIV/0!</v>
      </c>
      <c r="V35" s="124" t="e">
        <f t="shared" si="24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 t="e">
        <f>ΙΣ!D36*parameter!$Q$20+'ΙΣ (2)'!D36*parameter!$Q$21+'ΙΣ (3)'!D36*parameter!$Q$22+'ΙΣ (4)'!D36*parameter!$Q$23+'ΙΣ (5)'!D36*parameter!$Q$24+'ΙΣ (6)'!D36*parameter!$Q$25+'ΙΣ (7)'!D36*parameter!$Q$26+'ΙΣ (8)'!D36*parameter!$Q$27+'ΙΣ (9)'!D36*parameter!$Q$28+'ΙΣ (10)'!D36*parameter!$Q$29</f>
        <v>#DIV/0!</v>
      </c>
      <c r="E36" s="108" t="e">
        <f t="shared" si="15"/>
        <v>#DIV/0!</v>
      </c>
      <c r="F36" s="108" t="e">
        <f t="shared" si="16"/>
        <v>#DIV/0!</v>
      </c>
      <c r="G36" s="108" t="e">
        <f t="shared" si="25"/>
        <v>#DIV/0!</v>
      </c>
      <c r="H36" s="10" t="e">
        <f>ΙΣ!H36*parameter!$Q$20+'ΙΣ (2)'!H36*parameter!$Q$21+'ΙΣ (3)'!H36*parameter!$Q$22+'ΙΣ (4)'!H36*parameter!$Q$23+'ΙΣ (5)'!H36*parameter!$Q$24+'ΙΣ (6)'!H36*parameter!$Q$25+'ΙΣ (7)'!H36*parameter!$Q$26+'ΙΣ (8)'!H36*parameter!$Q$27+'ΙΣ (9)'!H36*parameter!$Q$28+'ΙΣ (10)'!H36*parameter!$Q$29</f>
        <v>#DIV/0!</v>
      </c>
      <c r="I36" s="108" t="e">
        <f t="shared" si="17"/>
        <v>#DIV/0!</v>
      </c>
      <c r="J36" s="108" t="e">
        <f t="shared" si="18"/>
        <v>#DIV/0!</v>
      </c>
      <c r="K36" s="108" t="e">
        <f t="shared" si="26"/>
        <v>#DIV/0!</v>
      </c>
      <c r="L36" s="10" t="e">
        <f>ΙΣ!L36*parameter!$Q$20+'ΙΣ (2)'!L36*parameter!$Q$21+'ΙΣ (3)'!L36*parameter!$Q$22+'ΙΣ (4)'!L36*parameter!$Q$23+'ΙΣ (5)'!L36*parameter!$Q$24+'ΙΣ (6)'!L36*parameter!$Q$25+'ΙΣ (7)'!L36*parameter!$Q$26+'ΙΣ (8)'!L36*parameter!$Q$27+'ΙΣ (9)'!L36*parameter!$Q$28+'ΙΣ (10)'!L36*parameter!$Q$29</f>
        <v>#DIV/0!</v>
      </c>
      <c r="M36" s="108" t="e">
        <f t="shared" si="19"/>
        <v>#DIV/0!</v>
      </c>
      <c r="N36" s="108" t="e">
        <f t="shared" si="20"/>
        <v>#DIV/0!</v>
      </c>
      <c r="O36" s="108" t="e">
        <f t="shared" si="27"/>
        <v>#DIV/0!</v>
      </c>
      <c r="P36" s="10" t="e">
        <f>ΙΣ!P36*parameter!$Q$20+'ΙΣ (2)'!P36*parameter!$Q$21+'ΙΣ (3)'!P36*parameter!$Q$22+'ΙΣ (4)'!P36*parameter!$Q$23+'ΙΣ (5)'!P36*parameter!$Q$24+'ΙΣ (6)'!P36*parameter!$Q$25+'ΙΣ (7)'!P36*parameter!$Q$26+'ΙΣ (8)'!P36*parameter!$Q$27+'ΙΣ (9)'!P36*parameter!$Q$28+'ΙΣ (10)'!P36*parameter!$Q$29</f>
        <v>#DIV/0!</v>
      </c>
      <c r="Q36" s="108" t="e">
        <f t="shared" si="21"/>
        <v>#DIV/0!</v>
      </c>
      <c r="R36" s="108" t="e">
        <f t="shared" si="22"/>
        <v>#DIV/0!</v>
      </c>
      <c r="S36" s="108" t="e">
        <f t="shared" si="28"/>
        <v>#DIV/0!</v>
      </c>
      <c r="T36" s="10" t="e">
        <f>ΙΣ!T36*parameter!$Q$20+'ΙΣ (2)'!T36*parameter!$Q$21+'ΙΣ (3)'!T36*parameter!$Q$22+'ΙΣ (4)'!T36*parameter!$Q$23+'ΙΣ (5)'!T36*parameter!$Q$24+'ΙΣ (6)'!T36*parameter!$Q$25+'ΙΣ (7)'!T36*parameter!$Q$26+'ΙΣ (8)'!T36*parameter!$Q$27+'ΙΣ (9)'!T36*parameter!$Q$28+'ΙΣ (10)'!T36*parameter!$Q$29</f>
        <v>#DIV/0!</v>
      </c>
      <c r="U36" s="108" t="e">
        <f t="shared" si="23"/>
        <v>#DIV/0!</v>
      </c>
      <c r="V36" s="108" t="e">
        <f t="shared" si="24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 t="e">
        <f>ΙΣ!D37*parameter!$Q$20+'ΙΣ (2)'!D37*parameter!$Q$21+'ΙΣ (3)'!D37*parameter!$Q$22+'ΙΣ (4)'!D37*parameter!$Q$23+'ΙΣ (5)'!D37*parameter!$Q$24+'ΙΣ (6)'!D37*parameter!$Q$25+'ΙΣ (7)'!D37*parameter!$Q$26+'ΙΣ (8)'!D37*parameter!$Q$27+'ΙΣ (9)'!D37*parameter!$Q$28+'ΙΣ (10)'!D37*parameter!$Q$29</f>
        <v>#DIV/0!</v>
      </c>
      <c r="E37" s="108" t="e">
        <f t="shared" si="15"/>
        <v>#DIV/0!</v>
      </c>
      <c r="F37" s="108" t="e">
        <f t="shared" si="16"/>
        <v>#DIV/0!</v>
      </c>
      <c r="G37" s="108" t="e">
        <f t="shared" si="25"/>
        <v>#DIV/0!</v>
      </c>
      <c r="H37" s="10" t="e">
        <f>ΙΣ!H37*parameter!$Q$20+'ΙΣ (2)'!H37*parameter!$Q$21+'ΙΣ (3)'!H37*parameter!$Q$22+'ΙΣ (4)'!H37*parameter!$Q$23+'ΙΣ (5)'!H37*parameter!$Q$24+'ΙΣ (6)'!H37*parameter!$Q$25+'ΙΣ (7)'!H37*parameter!$Q$26+'ΙΣ (8)'!H37*parameter!$Q$27+'ΙΣ (9)'!H37*parameter!$Q$28+'ΙΣ (10)'!H37*parameter!$Q$29</f>
        <v>#DIV/0!</v>
      </c>
      <c r="I37" s="108" t="e">
        <f t="shared" si="17"/>
        <v>#DIV/0!</v>
      </c>
      <c r="J37" s="108" t="e">
        <f t="shared" si="18"/>
        <v>#DIV/0!</v>
      </c>
      <c r="K37" s="108" t="e">
        <f t="shared" si="26"/>
        <v>#DIV/0!</v>
      </c>
      <c r="L37" s="10" t="e">
        <f>ΙΣ!L37*parameter!$Q$20+'ΙΣ (2)'!L37*parameter!$Q$21+'ΙΣ (3)'!L37*parameter!$Q$22+'ΙΣ (4)'!L37*parameter!$Q$23+'ΙΣ (5)'!L37*parameter!$Q$24+'ΙΣ (6)'!L37*parameter!$Q$25+'ΙΣ (7)'!L37*parameter!$Q$26+'ΙΣ (8)'!L37*parameter!$Q$27+'ΙΣ (9)'!L37*parameter!$Q$28+'ΙΣ (10)'!L37*parameter!$Q$29</f>
        <v>#DIV/0!</v>
      </c>
      <c r="M37" s="108" t="e">
        <f t="shared" si="19"/>
        <v>#DIV/0!</v>
      </c>
      <c r="N37" s="108" t="e">
        <f t="shared" si="20"/>
        <v>#DIV/0!</v>
      </c>
      <c r="O37" s="108" t="e">
        <f t="shared" si="27"/>
        <v>#DIV/0!</v>
      </c>
      <c r="P37" s="10" t="e">
        <f>ΙΣ!P37*parameter!$Q$20+'ΙΣ (2)'!P37*parameter!$Q$21+'ΙΣ (3)'!P37*parameter!$Q$22+'ΙΣ (4)'!P37*parameter!$Q$23+'ΙΣ (5)'!P37*parameter!$Q$24+'ΙΣ (6)'!P37*parameter!$Q$25+'ΙΣ (7)'!P37*parameter!$Q$26+'ΙΣ (8)'!P37*parameter!$Q$27+'ΙΣ (9)'!P37*parameter!$Q$28+'ΙΣ (10)'!P37*parameter!$Q$29</f>
        <v>#DIV/0!</v>
      </c>
      <c r="Q37" s="108" t="e">
        <f t="shared" si="21"/>
        <v>#DIV/0!</v>
      </c>
      <c r="R37" s="108" t="e">
        <f t="shared" si="22"/>
        <v>#DIV/0!</v>
      </c>
      <c r="S37" s="108" t="e">
        <f t="shared" si="28"/>
        <v>#DIV/0!</v>
      </c>
      <c r="T37" s="10" t="e">
        <f>ΙΣ!T37*parameter!$Q$20+'ΙΣ (2)'!T37*parameter!$Q$21+'ΙΣ (3)'!T37*parameter!$Q$22+'ΙΣ (4)'!T37*parameter!$Q$23+'ΙΣ (5)'!T37*parameter!$Q$24+'ΙΣ (6)'!T37*parameter!$Q$25+'ΙΣ (7)'!T37*parameter!$Q$26+'ΙΣ (8)'!T37*parameter!$Q$27+'ΙΣ (9)'!T37*parameter!$Q$28+'ΙΣ (10)'!T37*parameter!$Q$29</f>
        <v>#DIV/0!</v>
      </c>
      <c r="U37" s="108" t="e">
        <f t="shared" si="23"/>
        <v>#DIV/0!</v>
      </c>
      <c r="V37" s="108" t="e">
        <f t="shared" si="24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 t="e">
        <f>ΙΣ!D38*parameter!$Q$20+'ΙΣ (2)'!D38*parameter!$Q$21+'ΙΣ (3)'!D38*parameter!$Q$22+'ΙΣ (4)'!D38*parameter!$Q$23+'ΙΣ (5)'!D38*parameter!$Q$24+'ΙΣ (6)'!D38*parameter!$Q$25+'ΙΣ (7)'!D38*parameter!$Q$26+'ΙΣ (8)'!D38*parameter!$Q$27+'ΙΣ (9)'!D38*parameter!$Q$28+'ΙΣ (10)'!D38*parameter!$Q$29</f>
        <v>#DIV/0!</v>
      </c>
      <c r="E38" s="127" t="e">
        <f t="shared" si="15"/>
        <v>#DIV/0!</v>
      </c>
      <c r="F38" s="127" t="e">
        <f t="shared" si="16"/>
        <v>#DIV/0!</v>
      </c>
      <c r="G38" s="127" t="e">
        <f t="shared" si="25"/>
        <v>#DIV/0!</v>
      </c>
      <c r="H38" s="128" t="e">
        <f>ΙΣ!H38*parameter!$Q$20+'ΙΣ (2)'!H38*parameter!$Q$21+'ΙΣ (3)'!H38*parameter!$Q$22+'ΙΣ (4)'!H38*parameter!$Q$23+'ΙΣ (5)'!H38*parameter!$Q$24+'ΙΣ (6)'!H38*parameter!$Q$25+'ΙΣ (7)'!H38*parameter!$Q$26+'ΙΣ (8)'!H38*parameter!$Q$27+'ΙΣ (9)'!H38*parameter!$Q$28+'ΙΣ (10)'!H38*parameter!$Q$29</f>
        <v>#DIV/0!</v>
      </c>
      <c r="I38" s="127" t="e">
        <f t="shared" si="17"/>
        <v>#DIV/0!</v>
      </c>
      <c r="J38" s="127" t="e">
        <f t="shared" si="18"/>
        <v>#DIV/0!</v>
      </c>
      <c r="K38" s="127" t="e">
        <f t="shared" si="26"/>
        <v>#DIV/0!</v>
      </c>
      <c r="L38" s="128" t="e">
        <f>ΙΣ!L38*parameter!$Q$20+'ΙΣ (2)'!L38*parameter!$Q$21+'ΙΣ (3)'!L38*parameter!$Q$22+'ΙΣ (4)'!L38*parameter!$Q$23+'ΙΣ (5)'!L38*parameter!$Q$24+'ΙΣ (6)'!L38*parameter!$Q$25+'ΙΣ (7)'!L38*parameter!$Q$26+'ΙΣ (8)'!L38*parameter!$Q$27+'ΙΣ (9)'!L38*parameter!$Q$28+'ΙΣ (10)'!L38*parameter!$Q$29</f>
        <v>#DIV/0!</v>
      </c>
      <c r="M38" s="127" t="e">
        <f t="shared" si="19"/>
        <v>#DIV/0!</v>
      </c>
      <c r="N38" s="127" t="e">
        <f t="shared" si="20"/>
        <v>#DIV/0!</v>
      </c>
      <c r="O38" s="127" t="e">
        <f t="shared" si="27"/>
        <v>#DIV/0!</v>
      </c>
      <c r="P38" s="128" t="e">
        <f>ΙΣ!P38*parameter!$Q$20+'ΙΣ (2)'!P38*parameter!$Q$21+'ΙΣ (3)'!P38*parameter!$Q$22+'ΙΣ (4)'!P38*parameter!$Q$23+'ΙΣ (5)'!P38*parameter!$Q$24+'ΙΣ (6)'!P38*parameter!$Q$25+'ΙΣ (7)'!P38*parameter!$Q$26+'ΙΣ (8)'!P38*parameter!$Q$27+'ΙΣ (9)'!P38*parameter!$Q$28+'ΙΣ (10)'!P38*parameter!$Q$29</f>
        <v>#DIV/0!</v>
      </c>
      <c r="Q38" s="127" t="e">
        <f t="shared" si="21"/>
        <v>#DIV/0!</v>
      </c>
      <c r="R38" s="127" t="e">
        <f t="shared" si="22"/>
        <v>#DIV/0!</v>
      </c>
      <c r="S38" s="127" t="e">
        <f t="shared" si="28"/>
        <v>#DIV/0!</v>
      </c>
      <c r="T38" s="128" t="e">
        <f>ΙΣ!T38*parameter!$Q$20+'ΙΣ (2)'!T38*parameter!$Q$21+'ΙΣ (3)'!T38*parameter!$Q$22+'ΙΣ (4)'!T38*parameter!$Q$23+'ΙΣ (5)'!T38*parameter!$Q$24+'ΙΣ (6)'!T38*parameter!$Q$25+'ΙΣ (7)'!T38*parameter!$Q$26+'ΙΣ (8)'!T38*parameter!$Q$27+'ΙΣ (9)'!T38*parameter!$Q$28+'ΙΣ (10)'!T38*parameter!$Q$29</f>
        <v>#DIV/0!</v>
      </c>
      <c r="U38" s="127" t="e">
        <f t="shared" si="23"/>
        <v>#DIV/0!</v>
      </c>
      <c r="V38" s="127" t="e">
        <f t="shared" si="24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 t="e">
        <f>ΙΣ!D39*parameter!$Q$20+'ΙΣ (2)'!D39*parameter!$Q$21+'ΙΣ (3)'!D39*parameter!$Q$22+'ΙΣ (4)'!D39*parameter!$Q$23+'ΙΣ (5)'!D39*parameter!$Q$24+'ΙΣ (6)'!D39*parameter!$Q$25+'ΙΣ (7)'!D39*parameter!$Q$26+'ΙΣ (8)'!D39*parameter!$Q$27+'ΙΣ (9)'!D39*parameter!$Q$28+'ΙΣ (10)'!D39*parameter!$Q$29</f>
        <v>#DIV/0!</v>
      </c>
      <c r="E39" s="115" t="e">
        <f t="shared" si="15"/>
        <v>#DIV/0!</v>
      </c>
      <c r="F39" s="115" t="e">
        <f t="shared" si="16"/>
        <v>#DIV/0!</v>
      </c>
      <c r="G39" s="115" t="e">
        <f t="shared" si="25"/>
        <v>#DIV/0!</v>
      </c>
      <c r="H39" s="31" t="e">
        <f>ΙΣ!H39*parameter!$Q$20+'ΙΣ (2)'!H39*parameter!$Q$21+'ΙΣ (3)'!H39*parameter!$Q$22+'ΙΣ (4)'!H39*parameter!$Q$23+'ΙΣ (5)'!H39*parameter!$Q$24+'ΙΣ (6)'!H39*parameter!$Q$25+'ΙΣ (7)'!H39*parameter!$Q$26+'ΙΣ (8)'!H39*parameter!$Q$27+'ΙΣ (9)'!H39*parameter!$Q$28+'ΙΣ (10)'!H39*parameter!$Q$29</f>
        <v>#DIV/0!</v>
      </c>
      <c r="I39" s="115" t="e">
        <f t="shared" si="17"/>
        <v>#DIV/0!</v>
      </c>
      <c r="J39" s="115" t="e">
        <f t="shared" si="18"/>
        <v>#DIV/0!</v>
      </c>
      <c r="K39" s="115" t="e">
        <f t="shared" si="26"/>
        <v>#DIV/0!</v>
      </c>
      <c r="L39" s="31" t="e">
        <f>ΙΣ!L39*parameter!$Q$20+'ΙΣ (2)'!L39*parameter!$Q$21+'ΙΣ (3)'!L39*parameter!$Q$22+'ΙΣ (4)'!L39*parameter!$Q$23+'ΙΣ (5)'!L39*parameter!$Q$24+'ΙΣ (6)'!L39*parameter!$Q$25+'ΙΣ (7)'!L39*parameter!$Q$26+'ΙΣ (8)'!L39*parameter!$Q$27+'ΙΣ (9)'!L39*parameter!$Q$28+'ΙΣ (10)'!L39*parameter!$Q$29</f>
        <v>#DIV/0!</v>
      </c>
      <c r="M39" s="115" t="e">
        <f t="shared" si="19"/>
        <v>#DIV/0!</v>
      </c>
      <c r="N39" s="115" t="e">
        <f t="shared" si="20"/>
        <v>#DIV/0!</v>
      </c>
      <c r="O39" s="115" t="e">
        <f t="shared" si="27"/>
        <v>#DIV/0!</v>
      </c>
      <c r="P39" s="31" t="e">
        <f>ΙΣ!P39*parameter!$Q$20+'ΙΣ (2)'!P39*parameter!$Q$21+'ΙΣ (3)'!P39*parameter!$Q$22+'ΙΣ (4)'!P39*parameter!$Q$23+'ΙΣ (5)'!P39*parameter!$Q$24+'ΙΣ (6)'!P39*parameter!$Q$25+'ΙΣ (7)'!P39*parameter!$Q$26+'ΙΣ (8)'!P39*parameter!$Q$27+'ΙΣ (9)'!P39*parameter!$Q$28+'ΙΣ (10)'!P39*parameter!$Q$29</f>
        <v>#DIV/0!</v>
      </c>
      <c r="Q39" s="115" t="e">
        <f t="shared" si="21"/>
        <v>#DIV/0!</v>
      </c>
      <c r="R39" s="115" t="e">
        <f t="shared" si="22"/>
        <v>#DIV/0!</v>
      </c>
      <c r="S39" s="115" t="e">
        <f t="shared" si="28"/>
        <v>#DIV/0!</v>
      </c>
      <c r="T39" s="31" t="e">
        <f>ΙΣ!T39*parameter!$Q$20+'ΙΣ (2)'!T39*parameter!$Q$21+'ΙΣ (3)'!T39*parameter!$Q$22+'ΙΣ (4)'!T39*parameter!$Q$23+'ΙΣ (5)'!T39*parameter!$Q$24+'ΙΣ (6)'!T39*parameter!$Q$25+'ΙΣ (7)'!T39*parameter!$Q$26+'ΙΣ (8)'!T39*parameter!$Q$27+'ΙΣ (9)'!T39*parameter!$Q$28+'ΙΣ (10)'!T39*parameter!$Q$29</f>
        <v>#DIV/0!</v>
      </c>
      <c r="U39" s="115" t="e">
        <f t="shared" si="23"/>
        <v>#DIV/0!</v>
      </c>
      <c r="V39" s="115" t="e">
        <f t="shared" si="24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 t="e">
        <f>ΙΣ!D40*parameter!$Q$20+'ΙΣ (2)'!D40*parameter!$Q$21+'ΙΣ (3)'!D40*parameter!$Q$22+'ΙΣ (4)'!D40*parameter!$Q$23+'ΙΣ (5)'!D40*parameter!$Q$24+'ΙΣ (6)'!D40*parameter!$Q$25+'ΙΣ (7)'!D40*parameter!$Q$26+'ΙΣ (8)'!D40*parameter!$Q$27+'ΙΣ (9)'!D40*parameter!$Q$28+'ΙΣ (10)'!D40*parameter!$Q$29</f>
        <v>#DIV/0!</v>
      </c>
      <c r="E40" s="115" t="e">
        <f t="shared" si="15"/>
        <v>#DIV/0!</v>
      </c>
      <c r="F40" s="115" t="e">
        <f t="shared" si="16"/>
        <v>#DIV/0!</v>
      </c>
      <c r="G40" s="115" t="e">
        <f t="shared" si="25"/>
        <v>#DIV/0!</v>
      </c>
      <c r="H40" s="31" t="e">
        <f>ΙΣ!H40*parameter!$Q$20+'ΙΣ (2)'!H40*parameter!$Q$21+'ΙΣ (3)'!H40*parameter!$Q$22+'ΙΣ (4)'!H40*parameter!$Q$23+'ΙΣ (5)'!H40*parameter!$Q$24+'ΙΣ (6)'!H40*parameter!$Q$25+'ΙΣ (7)'!H40*parameter!$Q$26+'ΙΣ (8)'!H40*parameter!$Q$27+'ΙΣ (9)'!H40*parameter!$Q$28+'ΙΣ (10)'!H40*parameter!$Q$29</f>
        <v>#DIV/0!</v>
      </c>
      <c r="I40" s="115" t="e">
        <f t="shared" si="17"/>
        <v>#DIV/0!</v>
      </c>
      <c r="J40" s="115" t="e">
        <f t="shared" si="18"/>
        <v>#DIV/0!</v>
      </c>
      <c r="K40" s="115" t="e">
        <f t="shared" si="26"/>
        <v>#DIV/0!</v>
      </c>
      <c r="L40" s="31" t="e">
        <f>ΙΣ!L40*parameter!$Q$20+'ΙΣ (2)'!L40*parameter!$Q$21+'ΙΣ (3)'!L40*parameter!$Q$22+'ΙΣ (4)'!L40*parameter!$Q$23+'ΙΣ (5)'!L40*parameter!$Q$24+'ΙΣ (6)'!L40*parameter!$Q$25+'ΙΣ (7)'!L40*parameter!$Q$26+'ΙΣ (8)'!L40*parameter!$Q$27+'ΙΣ (9)'!L40*parameter!$Q$28+'ΙΣ (10)'!L40*parameter!$Q$29</f>
        <v>#DIV/0!</v>
      </c>
      <c r="M40" s="115" t="e">
        <f t="shared" si="19"/>
        <v>#DIV/0!</v>
      </c>
      <c r="N40" s="115" t="e">
        <f t="shared" si="20"/>
        <v>#DIV/0!</v>
      </c>
      <c r="O40" s="115" t="e">
        <f t="shared" si="27"/>
        <v>#DIV/0!</v>
      </c>
      <c r="P40" s="31" t="e">
        <f>ΙΣ!P40*parameter!$Q$20+'ΙΣ (2)'!P40*parameter!$Q$21+'ΙΣ (3)'!P40*parameter!$Q$22+'ΙΣ (4)'!P40*parameter!$Q$23+'ΙΣ (5)'!P40*parameter!$Q$24+'ΙΣ (6)'!P40*parameter!$Q$25+'ΙΣ (7)'!P40*parameter!$Q$26+'ΙΣ (8)'!P40*parameter!$Q$27+'ΙΣ (9)'!P40*parameter!$Q$28+'ΙΣ (10)'!P40*parameter!$Q$29</f>
        <v>#DIV/0!</v>
      </c>
      <c r="Q40" s="115" t="e">
        <f t="shared" si="21"/>
        <v>#DIV/0!</v>
      </c>
      <c r="R40" s="115" t="e">
        <f t="shared" si="22"/>
        <v>#DIV/0!</v>
      </c>
      <c r="S40" s="115" t="e">
        <f t="shared" si="28"/>
        <v>#DIV/0!</v>
      </c>
      <c r="T40" s="31" t="e">
        <f>ΙΣ!T40*parameter!$Q$20+'ΙΣ (2)'!T40*parameter!$Q$21+'ΙΣ (3)'!T40*parameter!$Q$22+'ΙΣ (4)'!T40*parameter!$Q$23+'ΙΣ (5)'!T40*parameter!$Q$24+'ΙΣ (6)'!T40*parameter!$Q$25+'ΙΣ (7)'!T40*parameter!$Q$26+'ΙΣ (8)'!T40*parameter!$Q$27+'ΙΣ (9)'!T40*parameter!$Q$28+'ΙΣ (10)'!T40*parameter!$Q$29</f>
        <v>#DIV/0!</v>
      </c>
      <c r="U40" s="115" t="e">
        <f t="shared" si="23"/>
        <v>#DIV/0!</v>
      </c>
      <c r="V40" s="115" t="e">
        <f t="shared" si="24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 t="e">
        <f>ΙΣ!D41*parameter!$Q$20+'ΙΣ (2)'!D41*parameter!$Q$21+'ΙΣ (3)'!D41*parameter!$Q$22+'ΙΣ (4)'!D41*parameter!$Q$23+'ΙΣ (5)'!D41*parameter!$Q$24+'ΙΣ (6)'!D41*parameter!$Q$25+'ΙΣ (7)'!D41*parameter!$Q$26+'ΙΣ (8)'!D41*parameter!$Q$27+'ΙΣ (9)'!D41*parameter!$Q$28+'ΙΣ (10)'!D41*parameter!$Q$29</f>
        <v>#DIV/0!</v>
      </c>
      <c r="E41" s="115" t="e">
        <f t="shared" si="15"/>
        <v>#DIV/0!</v>
      </c>
      <c r="F41" s="115" t="e">
        <f t="shared" si="16"/>
        <v>#DIV/0!</v>
      </c>
      <c r="G41" s="115" t="e">
        <f t="shared" si="25"/>
        <v>#DIV/0!</v>
      </c>
      <c r="H41" s="31" t="e">
        <f>ΙΣ!H41*parameter!$Q$20+'ΙΣ (2)'!H41*parameter!$Q$21+'ΙΣ (3)'!H41*parameter!$Q$22+'ΙΣ (4)'!H41*parameter!$Q$23+'ΙΣ (5)'!H41*parameter!$Q$24+'ΙΣ (6)'!H41*parameter!$Q$25+'ΙΣ (7)'!H41*parameter!$Q$26+'ΙΣ (8)'!H41*parameter!$Q$27+'ΙΣ (9)'!H41*parameter!$Q$28+'ΙΣ (10)'!H41*parameter!$Q$29</f>
        <v>#DIV/0!</v>
      </c>
      <c r="I41" s="115" t="e">
        <f t="shared" si="17"/>
        <v>#DIV/0!</v>
      </c>
      <c r="J41" s="115" t="e">
        <f t="shared" si="18"/>
        <v>#DIV/0!</v>
      </c>
      <c r="K41" s="115" t="e">
        <f t="shared" si="26"/>
        <v>#DIV/0!</v>
      </c>
      <c r="L41" s="31" t="e">
        <f>ΙΣ!L41*parameter!$Q$20+'ΙΣ (2)'!L41*parameter!$Q$21+'ΙΣ (3)'!L41*parameter!$Q$22+'ΙΣ (4)'!L41*parameter!$Q$23+'ΙΣ (5)'!L41*parameter!$Q$24+'ΙΣ (6)'!L41*parameter!$Q$25+'ΙΣ (7)'!L41*parameter!$Q$26+'ΙΣ (8)'!L41*parameter!$Q$27+'ΙΣ (9)'!L41*parameter!$Q$28+'ΙΣ (10)'!L41*parameter!$Q$29</f>
        <v>#DIV/0!</v>
      </c>
      <c r="M41" s="115" t="e">
        <f t="shared" si="19"/>
        <v>#DIV/0!</v>
      </c>
      <c r="N41" s="115" t="e">
        <f t="shared" si="20"/>
        <v>#DIV/0!</v>
      </c>
      <c r="O41" s="115" t="e">
        <f t="shared" si="27"/>
        <v>#DIV/0!</v>
      </c>
      <c r="P41" s="31" t="e">
        <f>ΙΣ!P41*parameter!$Q$20+'ΙΣ (2)'!P41*parameter!$Q$21+'ΙΣ (3)'!P41*parameter!$Q$22+'ΙΣ (4)'!P41*parameter!$Q$23+'ΙΣ (5)'!P41*parameter!$Q$24+'ΙΣ (6)'!P41*parameter!$Q$25+'ΙΣ (7)'!P41*parameter!$Q$26+'ΙΣ (8)'!P41*parameter!$Q$27+'ΙΣ (9)'!P41*parameter!$Q$28+'ΙΣ (10)'!P41*parameter!$Q$29</f>
        <v>#DIV/0!</v>
      </c>
      <c r="Q41" s="115" t="e">
        <f t="shared" si="21"/>
        <v>#DIV/0!</v>
      </c>
      <c r="R41" s="115" t="e">
        <f t="shared" si="22"/>
        <v>#DIV/0!</v>
      </c>
      <c r="S41" s="115" t="e">
        <f t="shared" si="28"/>
        <v>#DIV/0!</v>
      </c>
      <c r="T41" s="31" t="e">
        <f>ΙΣ!T41*parameter!$Q$20+'ΙΣ (2)'!T41*parameter!$Q$21+'ΙΣ (3)'!T41*parameter!$Q$22+'ΙΣ (4)'!T41*parameter!$Q$23+'ΙΣ (5)'!T41*parameter!$Q$24+'ΙΣ (6)'!T41*parameter!$Q$25+'ΙΣ (7)'!T41*parameter!$Q$26+'ΙΣ (8)'!T41*parameter!$Q$27+'ΙΣ (9)'!T41*parameter!$Q$28+'ΙΣ (10)'!T41*parameter!$Q$29</f>
        <v>#DIV/0!</v>
      </c>
      <c r="U41" s="115" t="e">
        <f t="shared" si="23"/>
        <v>#DIV/0!</v>
      </c>
      <c r="V41" s="115" t="e">
        <f t="shared" si="24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 t="e">
        <f>ΙΣ!D42*parameter!$Q$20+'ΙΣ (2)'!D42*parameter!$Q$21+'ΙΣ (3)'!D42*parameter!$Q$22+'ΙΣ (4)'!D42*parameter!$Q$23+'ΙΣ (5)'!D42*parameter!$Q$24+'ΙΣ (6)'!D42*parameter!$Q$25+'ΙΣ (7)'!D42*parameter!$Q$26+'ΙΣ (8)'!D42*parameter!$Q$27+'ΙΣ (9)'!D42*parameter!$Q$28+'ΙΣ (10)'!D42*parameter!$Q$29</f>
        <v>#DIV/0!</v>
      </c>
      <c r="E42" s="115" t="e">
        <f t="shared" si="15"/>
        <v>#DIV/0!</v>
      </c>
      <c r="F42" s="115" t="e">
        <f t="shared" si="16"/>
        <v>#DIV/0!</v>
      </c>
      <c r="G42" s="115" t="e">
        <f t="shared" si="25"/>
        <v>#DIV/0!</v>
      </c>
      <c r="H42" s="31" t="e">
        <f>ΙΣ!H42*parameter!$Q$20+'ΙΣ (2)'!H42*parameter!$Q$21+'ΙΣ (3)'!H42*parameter!$Q$22+'ΙΣ (4)'!H42*parameter!$Q$23+'ΙΣ (5)'!H42*parameter!$Q$24+'ΙΣ (6)'!H42*parameter!$Q$25+'ΙΣ (7)'!H42*parameter!$Q$26+'ΙΣ (8)'!H42*parameter!$Q$27+'ΙΣ (9)'!H42*parameter!$Q$28+'ΙΣ (10)'!H42*parameter!$Q$29</f>
        <v>#DIV/0!</v>
      </c>
      <c r="I42" s="115" t="e">
        <f t="shared" si="17"/>
        <v>#DIV/0!</v>
      </c>
      <c r="J42" s="115" t="e">
        <f t="shared" si="18"/>
        <v>#DIV/0!</v>
      </c>
      <c r="K42" s="115" t="e">
        <f t="shared" si="26"/>
        <v>#DIV/0!</v>
      </c>
      <c r="L42" s="31" t="e">
        <f>ΙΣ!L42*parameter!$Q$20+'ΙΣ (2)'!L42*parameter!$Q$21+'ΙΣ (3)'!L42*parameter!$Q$22+'ΙΣ (4)'!L42*parameter!$Q$23+'ΙΣ (5)'!L42*parameter!$Q$24+'ΙΣ (6)'!L42*parameter!$Q$25+'ΙΣ (7)'!L42*parameter!$Q$26+'ΙΣ (8)'!L42*parameter!$Q$27+'ΙΣ (9)'!L42*parameter!$Q$28+'ΙΣ (10)'!L42*parameter!$Q$29</f>
        <v>#DIV/0!</v>
      </c>
      <c r="M42" s="115" t="e">
        <f t="shared" si="19"/>
        <v>#DIV/0!</v>
      </c>
      <c r="N42" s="115" t="e">
        <f t="shared" si="20"/>
        <v>#DIV/0!</v>
      </c>
      <c r="O42" s="115" t="e">
        <f t="shared" si="27"/>
        <v>#DIV/0!</v>
      </c>
      <c r="P42" s="31" t="e">
        <f>ΙΣ!P42*parameter!$Q$20+'ΙΣ (2)'!P42*parameter!$Q$21+'ΙΣ (3)'!P42*parameter!$Q$22+'ΙΣ (4)'!P42*parameter!$Q$23+'ΙΣ (5)'!P42*parameter!$Q$24+'ΙΣ (6)'!P42*parameter!$Q$25+'ΙΣ (7)'!P42*parameter!$Q$26+'ΙΣ (8)'!P42*parameter!$Q$27+'ΙΣ (9)'!P42*parameter!$Q$28+'ΙΣ (10)'!P42*parameter!$Q$29</f>
        <v>#DIV/0!</v>
      </c>
      <c r="Q42" s="115" t="e">
        <f t="shared" si="21"/>
        <v>#DIV/0!</v>
      </c>
      <c r="R42" s="115" t="e">
        <f t="shared" si="22"/>
        <v>#DIV/0!</v>
      </c>
      <c r="S42" s="115" t="e">
        <f t="shared" si="28"/>
        <v>#DIV/0!</v>
      </c>
      <c r="T42" s="31" t="e">
        <f>ΙΣ!T42*parameter!$Q$20+'ΙΣ (2)'!T42*parameter!$Q$21+'ΙΣ (3)'!T42*parameter!$Q$22+'ΙΣ (4)'!T42*parameter!$Q$23+'ΙΣ (5)'!T42*parameter!$Q$24+'ΙΣ (6)'!T42*parameter!$Q$25+'ΙΣ (7)'!T42*parameter!$Q$26+'ΙΣ (8)'!T42*parameter!$Q$27+'ΙΣ (9)'!T42*parameter!$Q$28+'ΙΣ (10)'!T42*parameter!$Q$29</f>
        <v>#DIV/0!</v>
      </c>
      <c r="U42" s="115" t="e">
        <f t="shared" si="23"/>
        <v>#DIV/0!</v>
      </c>
      <c r="V42" s="115" t="e">
        <f t="shared" si="24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 t="e">
        <f>ΙΣ!D43*parameter!$Q$20+'ΙΣ (2)'!D43*parameter!$Q$21+'ΙΣ (3)'!D43*parameter!$Q$22+'ΙΣ (4)'!D43*parameter!$Q$23+'ΙΣ (5)'!D43*parameter!$Q$24+'ΙΣ (6)'!D43*parameter!$Q$25+'ΙΣ (7)'!D43*parameter!$Q$26+'ΙΣ (8)'!D43*parameter!$Q$27+'ΙΣ (9)'!D43*parameter!$Q$28+'ΙΣ (10)'!D43*parameter!$Q$29</f>
        <v>#DIV/0!</v>
      </c>
      <c r="E43" s="116" t="e">
        <f t="shared" si="15"/>
        <v>#DIV/0!</v>
      </c>
      <c r="F43" s="116" t="e">
        <f t="shared" si="16"/>
        <v>#DIV/0!</v>
      </c>
      <c r="G43" s="116" t="e">
        <f>D43/D$44</f>
        <v>#DIV/0!</v>
      </c>
      <c r="H43" s="102" t="e">
        <f>ΙΣ!H43*parameter!$Q$20+'ΙΣ (2)'!H43*parameter!$Q$21+'ΙΣ (3)'!H43*parameter!$Q$22+'ΙΣ (4)'!H43*parameter!$Q$23+'ΙΣ (5)'!H43*parameter!$Q$24+'ΙΣ (6)'!H43*parameter!$Q$25+'ΙΣ (7)'!H43*parameter!$Q$26+'ΙΣ (8)'!H43*parameter!$Q$27+'ΙΣ (9)'!H43*parameter!$Q$28+'ΙΣ (10)'!H43*parameter!$Q$29</f>
        <v>#DIV/0!</v>
      </c>
      <c r="I43" s="116" t="e">
        <f t="shared" si="17"/>
        <v>#DIV/0!</v>
      </c>
      <c r="J43" s="116" t="e">
        <f t="shared" si="18"/>
        <v>#DIV/0!</v>
      </c>
      <c r="K43" s="116" t="e">
        <f>H43/$H$44</f>
        <v>#DIV/0!</v>
      </c>
      <c r="L43" s="102" t="e">
        <f>ΙΣ!L43*parameter!$Q$20+'ΙΣ (2)'!L43*parameter!$Q$21+'ΙΣ (3)'!L43*parameter!$Q$22+'ΙΣ (4)'!L43*parameter!$Q$23+'ΙΣ (5)'!L43*parameter!$Q$24+'ΙΣ (6)'!L43*parameter!$Q$25+'ΙΣ (7)'!L43*parameter!$Q$26+'ΙΣ (8)'!L43*parameter!$Q$27+'ΙΣ (9)'!L43*parameter!$Q$28+'ΙΣ (10)'!L43*parameter!$Q$29</f>
        <v>#DIV/0!</v>
      </c>
      <c r="M43" s="116" t="e">
        <f t="shared" si="19"/>
        <v>#DIV/0!</v>
      </c>
      <c r="N43" s="116" t="e">
        <f t="shared" si="20"/>
        <v>#DIV/0!</v>
      </c>
      <c r="O43" s="116" t="e">
        <f>L43/L$44</f>
        <v>#DIV/0!</v>
      </c>
      <c r="P43" s="102" t="e">
        <f>ΙΣ!P43*parameter!$Q$20+'ΙΣ (2)'!P43*parameter!$Q$21+'ΙΣ (3)'!P43*parameter!$Q$22+'ΙΣ (4)'!P43*parameter!$Q$23+'ΙΣ (5)'!P43*parameter!$Q$24+'ΙΣ (6)'!P43*parameter!$Q$25+'ΙΣ (7)'!P43*parameter!$Q$26+'ΙΣ (8)'!P43*parameter!$Q$27+'ΙΣ (9)'!P43*parameter!$Q$28+'ΙΣ (10)'!P43*parameter!$Q$29</f>
        <v>#DIV/0!</v>
      </c>
      <c r="Q43" s="116" t="e">
        <f t="shared" si="21"/>
        <v>#DIV/0!</v>
      </c>
      <c r="R43" s="116" t="e">
        <f t="shared" si="22"/>
        <v>#DIV/0!</v>
      </c>
      <c r="S43" s="116" t="e">
        <f>P43/P$44</f>
        <v>#DIV/0!</v>
      </c>
      <c r="T43" s="102" t="e">
        <f>ΙΣ!T43*parameter!$Q$20+'ΙΣ (2)'!T43*parameter!$Q$21+'ΙΣ (3)'!T43*parameter!$Q$22+'ΙΣ (4)'!T43*parameter!$Q$23+'ΙΣ (5)'!T43*parameter!$Q$24+'ΙΣ (6)'!T43*parameter!$Q$25+'ΙΣ (7)'!T43*parameter!$Q$26+'ΙΣ (8)'!T43*parameter!$Q$27+'ΙΣ (9)'!T43*parameter!$Q$28+'ΙΣ (10)'!T43*parameter!$Q$29</f>
        <v>#DIV/0!</v>
      </c>
      <c r="U43" s="116" t="e">
        <f t="shared" si="23"/>
        <v>#DIV/0!</v>
      </c>
      <c r="V43" s="116" t="e">
        <f t="shared" si="24"/>
        <v>#DIV/0!</v>
      </c>
      <c r="W43" s="116" t="e">
        <f>T43/T$44</f>
        <v>#DIV/0!</v>
      </c>
    </row>
    <row r="44" spans="1:23" ht="18.75" customHeight="1" thickBot="1">
      <c r="A44" s="35" t="s">
        <v>85</v>
      </c>
      <c r="B44" s="36"/>
      <c r="C44" s="37"/>
      <c r="D44" s="88" t="e">
        <f>ΙΣ!D44*parameter!$Q$20+'ΙΣ (2)'!D44*parameter!$Q$21+'ΙΣ (3)'!D44*parameter!$Q$22+'ΙΣ (4)'!D44*parameter!$Q$23+'ΙΣ (5)'!D44*parameter!$Q$24+'ΙΣ (6)'!D44*parameter!$Q$25+'ΙΣ (7)'!D44*parameter!$Q$26+'ΙΣ (8)'!D44*parameter!$Q$27+'ΙΣ (9)'!D44*parameter!$Q$28+'ΙΣ (10)'!D44*parameter!$Q$29</f>
        <v>#DIV/0!</v>
      </c>
      <c r="E44" s="117" t="e">
        <f t="shared" si="15"/>
        <v>#DIV/0!</v>
      </c>
      <c r="F44" s="117" t="e">
        <f t="shared" si="16"/>
        <v>#DIV/0!</v>
      </c>
      <c r="G44" s="117" t="e">
        <f>D44/D$44</f>
        <v>#DIV/0!</v>
      </c>
      <c r="H44" s="88" t="e">
        <f>ΙΣ!H44*parameter!$Q$20+'ΙΣ (2)'!H44*parameter!$Q$21+'ΙΣ (3)'!H44*parameter!$Q$22+'ΙΣ (4)'!H44*parameter!$Q$23+'ΙΣ (5)'!H44*parameter!$Q$24+'ΙΣ (6)'!H44*parameter!$Q$25+'ΙΣ (7)'!H44*parameter!$Q$26+'ΙΣ (8)'!H44*parameter!$Q$27+'ΙΣ (9)'!H44*parameter!$Q$28+'ΙΣ (10)'!H44*parameter!$Q$29</f>
        <v>#DIV/0!</v>
      </c>
      <c r="I44" s="117" t="e">
        <f t="shared" si="17"/>
        <v>#DIV/0!</v>
      </c>
      <c r="J44" s="117" t="e">
        <f t="shared" si="18"/>
        <v>#DIV/0!</v>
      </c>
      <c r="K44" s="117" t="e">
        <f>H44/$H$44</f>
        <v>#DIV/0!</v>
      </c>
      <c r="L44" s="88" t="e">
        <f>ΙΣ!L44*parameter!$Q$20+'ΙΣ (2)'!L44*parameter!$Q$21+'ΙΣ (3)'!L44*parameter!$Q$22+'ΙΣ (4)'!L44*parameter!$Q$23+'ΙΣ (5)'!L44*parameter!$Q$24+'ΙΣ (6)'!L44*parameter!$Q$25+'ΙΣ (7)'!L44*parameter!$Q$26+'ΙΣ (8)'!L44*parameter!$Q$27+'ΙΣ (9)'!L44*parameter!$Q$28+'ΙΣ (10)'!L44*parameter!$Q$29</f>
        <v>#DIV/0!</v>
      </c>
      <c r="M44" s="117" t="e">
        <f t="shared" si="19"/>
        <v>#DIV/0!</v>
      </c>
      <c r="N44" s="117" t="e">
        <f t="shared" si="20"/>
        <v>#DIV/0!</v>
      </c>
      <c r="O44" s="117" t="e">
        <f>L44/L$44</f>
        <v>#DIV/0!</v>
      </c>
      <c r="P44" s="88" t="e">
        <f>ΙΣ!P44*parameter!$Q$20+'ΙΣ (2)'!P44*parameter!$Q$21+'ΙΣ (3)'!P44*parameter!$Q$22+'ΙΣ (4)'!P44*parameter!$Q$23+'ΙΣ (5)'!P44*parameter!$Q$24+'ΙΣ (6)'!P44*parameter!$Q$25+'ΙΣ (7)'!P44*parameter!$Q$26+'ΙΣ (8)'!P44*parameter!$Q$27+'ΙΣ (9)'!P44*parameter!$Q$28+'ΙΣ (10)'!P44*parameter!$Q$29</f>
        <v>#DIV/0!</v>
      </c>
      <c r="Q44" s="117" t="e">
        <f t="shared" si="21"/>
        <v>#DIV/0!</v>
      </c>
      <c r="R44" s="117" t="e">
        <f t="shared" si="22"/>
        <v>#DIV/0!</v>
      </c>
      <c r="S44" s="117" t="e">
        <f>P44/P$44</f>
        <v>#DIV/0!</v>
      </c>
      <c r="T44" s="88" t="e">
        <f>ΙΣ!T44*parameter!$Q$20+'ΙΣ (2)'!T44*parameter!$Q$21+'ΙΣ (3)'!T44*parameter!$Q$22+'ΙΣ (4)'!T44*parameter!$Q$23+'ΙΣ (5)'!T44*parameter!$Q$24+'ΙΣ (6)'!T44*parameter!$Q$25+'ΙΣ (7)'!T44*parameter!$Q$26+'ΙΣ (8)'!T44*parameter!$Q$27+'ΙΣ (9)'!T44*parameter!$Q$28+'ΙΣ (10)'!T44*parameter!$Q$29</f>
        <v>#DIV/0!</v>
      </c>
      <c r="U44" s="117" t="e">
        <f t="shared" si="23"/>
        <v>#DIV/0!</v>
      </c>
      <c r="V44" s="117" t="e">
        <f t="shared" si="24"/>
        <v>#DIV/0!</v>
      </c>
      <c r="W44" s="117" t="e">
        <f>T44/T$44</f>
        <v>#DIV/0!</v>
      </c>
    </row>
    <row r="46" spans="1:23" s="18" customFormat="1" ht="12.75">
      <c r="A46" s="18" t="s">
        <v>45</v>
      </c>
      <c r="D46" s="103" t="e">
        <f>D24-D44</f>
        <v>#DIV/0!</v>
      </c>
      <c r="E46" s="119"/>
      <c r="F46" s="119"/>
      <c r="G46" s="119"/>
      <c r="H46" s="103" t="e">
        <f>H24-H44</f>
        <v>#DIV/0!</v>
      </c>
      <c r="I46" s="119"/>
      <c r="J46" s="119"/>
      <c r="K46" s="119"/>
      <c r="L46" s="103" t="e">
        <f>L24-L44</f>
        <v>#DIV/0!</v>
      </c>
      <c r="M46" s="119"/>
      <c r="N46" s="119"/>
      <c r="O46" s="119"/>
      <c r="P46" s="103" t="e">
        <f>P24-P44</f>
        <v>#DIV/0!</v>
      </c>
      <c r="Q46" s="119"/>
      <c r="R46" s="119"/>
      <c r="S46" s="119"/>
      <c r="T46" s="103" t="e">
        <f>T24-T44</f>
        <v>#DIV/0!</v>
      </c>
      <c r="U46" s="119"/>
      <c r="V46" s="119"/>
      <c r="W46" s="119"/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50" zoomScaleNormal="50" zoomScalePageLayoutView="0" workbookViewId="0" topLeftCell="A1">
      <selection activeCell="H30" sqref="H30:H31"/>
    </sheetView>
  </sheetViews>
  <sheetFormatPr defaultColWidth="9.140625" defaultRowHeight="12.75"/>
  <cols>
    <col min="1" max="1" width="3.421875" style="1" customWidth="1"/>
    <col min="2" max="2" width="3.8515625" style="1" customWidth="1"/>
    <col min="3" max="3" width="40.421875" style="1" customWidth="1"/>
    <col min="4" max="4" width="10.421875" style="45" customWidth="1"/>
    <col min="5" max="5" width="11.421875" style="120" customWidth="1"/>
    <col min="6" max="7" width="10.421875" style="120" customWidth="1"/>
    <col min="8" max="8" width="10.421875" style="45" customWidth="1"/>
    <col min="9" max="9" width="11.421875" style="120" customWidth="1"/>
    <col min="10" max="11" width="10.421875" style="120" customWidth="1"/>
    <col min="12" max="12" width="10.421875" style="45" customWidth="1"/>
    <col min="13" max="13" width="12.140625" style="120" customWidth="1"/>
    <col min="14" max="15" width="10.421875" style="120" customWidth="1"/>
    <col min="16" max="16" width="10.421875" style="45" customWidth="1"/>
    <col min="17" max="19" width="10.421875" style="120" customWidth="1"/>
    <col min="20" max="20" width="10.421875" style="45" customWidth="1"/>
    <col min="21" max="23" width="10.421875" style="120" customWidth="1"/>
    <col min="24" max="24" width="16.00390625" style="1" customWidth="1"/>
    <col min="25" max="16384" width="9.140625" style="1" customWidth="1"/>
  </cols>
  <sheetData>
    <row r="1" spans="1:23" ht="30" customHeight="1" thickBot="1">
      <c r="A1" s="231" t="str">
        <f>"ΠΡΟΤΥΠΗ ("&amp;parameter!D19&amp;")"</f>
        <v>ΠΡΟΤΥΠΗ (Καθαρά Κέρδη)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3" ht="18.75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4" customFormat="1" ht="19.5" customHeight="1" thickBot="1">
      <c r="A3" s="2"/>
      <c r="B3" s="3"/>
      <c r="C3" s="3" t="s">
        <v>1</v>
      </c>
      <c r="D3" s="105">
        <f>parameter!$E$3</f>
        <v>2015</v>
      </c>
      <c r="E3" s="106" t="s">
        <v>142</v>
      </c>
      <c r="F3" s="106" t="s">
        <v>143</v>
      </c>
      <c r="G3" s="106" t="s">
        <v>139</v>
      </c>
      <c r="H3" s="105">
        <f>D3+1</f>
        <v>2016</v>
      </c>
      <c r="I3" s="106" t="s">
        <v>142</v>
      </c>
      <c r="J3" s="106" t="s">
        <v>143</v>
      </c>
      <c r="K3" s="106" t="s">
        <v>139</v>
      </c>
      <c r="L3" s="105">
        <f>H3+1</f>
        <v>2017</v>
      </c>
      <c r="M3" s="106" t="s">
        <v>142</v>
      </c>
      <c r="N3" s="106" t="s">
        <v>143</v>
      </c>
      <c r="O3" s="106" t="s">
        <v>139</v>
      </c>
      <c r="P3" s="105">
        <f>L3+1</f>
        <v>2018</v>
      </c>
      <c r="Q3" s="106" t="s">
        <v>142</v>
      </c>
      <c r="R3" s="106" t="s">
        <v>143</v>
      </c>
      <c r="S3" s="106" t="s">
        <v>139</v>
      </c>
      <c r="T3" s="105">
        <f>P3+1</f>
        <v>2019</v>
      </c>
      <c r="U3" s="106" t="s">
        <v>142</v>
      </c>
      <c r="V3" s="106" t="s">
        <v>143</v>
      </c>
      <c r="W3" s="106" t="s">
        <v>139</v>
      </c>
    </row>
    <row r="4" spans="1:23" ht="16.5" customHeight="1">
      <c r="A4" s="5" t="s">
        <v>2</v>
      </c>
      <c r="B4" s="6" t="s">
        <v>3</v>
      </c>
      <c r="C4" s="6"/>
      <c r="D4" s="7"/>
      <c r="E4" s="107"/>
      <c r="F4" s="107"/>
      <c r="G4" s="107"/>
      <c r="H4" s="7"/>
      <c r="I4" s="107"/>
      <c r="J4" s="107"/>
      <c r="K4" s="107"/>
      <c r="L4" s="7"/>
      <c r="M4" s="107"/>
      <c r="N4" s="107"/>
      <c r="O4" s="107"/>
      <c r="P4" s="7"/>
      <c r="Q4" s="107"/>
      <c r="R4" s="107"/>
      <c r="S4" s="107"/>
      <c r="T4" s="7"/>
      <c r="U4" s="107"/>
      <c r="V4" s="107"/>
      <c r="W4" s="107"/>
    </row>
    <row r="5" spans="1:23" s="11" customFormat="1" ht="16.5" customHeight="1">
      <c r="A5" s="8"/>
      <c r="B5" s="9"/>
      <c r="C5" s="9" t="s">
        <v>4</v>
      </c>
      <c r="D5" s="10" t="e">
        <f>ΙΣ!D5*parameter!$U$20+'ΙΣ (2)'!D5*parameter!$U$21+'ΙΣ (3)'!D5*parameter!$U$22+'ΙΣ (4)'!D5*parameter!$U$23+'ΙΣ (5)'!D5*parameter!$U$24+'ΙΣ (6)'!D5*parameter!$U$25+'ΙΣ (7)'!D5*parameter!$U$26+'ΙΣ (8)'!D5*parameter!$U$27+'ΙΣ (9)'!D5*parameter!$U$28+'ΙΣ (10)'!D5*parameter!$U$29</f>
        <v>#DIV/0!</v>
      </c>
      <c r="E5" s="108" t="e">
        <f aca="true" t="shared" si="0" ref="E5:E24">(D5-D5)/$D5</f>
        <v>#DIV/0!</v>
      </c>
      <c r="F5" s="108" t="e">
        <f aca="true" t="shared" si="1" ref="F5:F24">(D5-D5)/$D5</f>
        <v>#DIV/0!</v>
      </c>
      <c r="G5" s="108" t="e">
        <f>D5/D$24</f>
        <v>#DIV/0!</v>
      </c>
      <c r="H5" s="10" t="e">
        <f>ΙΣ!H5*parameter!$U$20+'ΙΣ (2)'!H5*parameter!$U$21+'ΙΣ (3)'!H5*parameter!$U$22+'ΙΣ (4)'!H5*parameter!$U$23+'ΙΣ (5)'!H5*parameter!$U$24+'ΙΣ (6)'!H5*parameter!$U$25+'ΙΣ (7)'!H5*parameter!$U$26+'ΙΣ (8)'!H5*parameter!$U$27+'ΙΣ (9)'!H5*parameter!$U$28+'ΙΣ (10)'!H5*parameter!$U$29</f>
        <v>#DIV/0!</v>
      </c>
      <c r="I5" s="108" t="e">
        <f>(H5-$D5)/$D5</f>
        <v>#DIV/0!</v>
      </c>
      <c r="J5" s="108" t="e">
        <f aca="true" t="shared" si="2" ref="J5:J24">(H5-D5)/D5</f>
        <v>#DIV/0!</v>
      </c>
      <c r="K5" s="108" t="e">
        <f aca="true" t="shared" si="3" ref="K5:K24">H5/H$24</f>
        <v>#DIV/0!</v>
      </c>
      <c r="L5" s="10" t="e">
        <f>ΙΣ!L5*parameter!$U$20+'ΙΣ (2)'!L5*parameter!$U$21+'ΙΣ (3)'!L5*parameter!$U$22+'ΙΣ (4)'!L5*parameter!$U$23+'ΙΣ (5)'!L5*parameter!$U$24+'ΙΣ (6)'!L5*parameter!$U$25+'ΙΣ (7)'!L5*parameter!$U$26+'ΙΣ (8)'!L5*parameter!$U$27+'ΙΣ (9)'!L5*parameter!$U$28+'ΙΣ (10)'!L5*parameter!$U$29</f>
        <v>#DIV/0!</v>
      </c>
      <c r="M5" s="108" t="e">
        <f aca="true" t="shared" si="4" ref="M5:M24">(L5-$D5)/$D5</f>
        <v>#DIV/0!</v>
      </c>
      <c r="N5" s="108" t="e">
        <f aca="true" t="shared" si="5" ref="N5:N24">(L5-H5)/H5</f>
        <v>#DIV/0!</v>
      </c>
      <c r="O5" s="108" t="e">
        <f aca="true" t="shared" si="6" ref="O5:O24">L5/L$24</f>
        <v>#DIV/0!</v>
      </c>
      <c r="P5" s="10" t="e">
        <f>ΙΣ!P5*parameter!$U$20+'ΙΣ (2)'!P5*parameter!$U$21+'ΙΣ (3)'!P5*parameter!$U$22+'ΙΣ (4)'!P5*parameter!$U$23+'ΙΣ (5)'!P5*parameter!$U$24+'ΙΣ (6)'!P5*parameter!$U$25+'ΙΣ (7)'!P5*parameter!$U$26+'ΙΣ (8)'!P5*parameter!$U$27+'ΙΣ (9)'!P5*parameter!$U$28+'ΙΣ (10)'!P5*parameter!$U$29</f>
        <v>#DIV/0!</v>
      </c>
      <c r="Q5" s="108" t="e">
        <f aca="true" t="shared" si="7" ref="Q5:Q24">(P5-$D5)/$D5</f>
        <v>#DIV/0!</v>
      </c>
      <c r="R5" s="108" t="e">
        <f aca="true" t="shared" si="8" ref="R5:R24">(P5-L5)/L5</f>
        <v>#DIV/0!</v>
      </c>
      <c r="S5" s="108" t="e">
        <f aca="true" t="shared" si="9" ref="S5:S24">P5/P$24</f>
        <v>#DIV/0!</v>
      </c>
      <c r="T5" s="10" t="e">
        <f>ΙΣ!T5*parameter!$U$20+'ΙΣ (2)'!T5*parameter!$U$21+'ΙΣ (3)'!T5*parameter!$U$22+'ΙΣ (4)'!T5*parameter!$U$23+'ΙΣ (5)'!T5*parameter!$U$24+'ΙΣ (6)'!T5*parameter!$U$25+'ΙΣ (7)'!T5*parameter!$U$26+'ΙΣ (8)'!T5*parameter!$U$27+'ΙΣ (9)'!T5*parameter!$U$28+'ΙΣ (10)'!T5*parameter!$U$29</f>
        <v>#DIV/0!</v>
      </c>
      <c r="U5" s="108" t="e">
        <f aca="true" t="shared" si="10" ref="U5:U24">(T5-$D5)/$D5</f>
        <v>#DIV/0!</v>
      </c>
      <c r="V5" s="108" t="e">
        <f aca="true" t="shared" si="11" ref="V5:V24">(T5-P5)/P5</f>
        <v>#DIV/0!</v>
      </c>
      <c r="W5" s="108" t="e">
        <f aca="true" t="shared" si="12" ref="W5:W24">T5/T$24</f>
        <v>#DIV/0!</v>
      </c>
    </row>
    <row r="6" spans="1:24" ht="16.5" customHeight="1">
      <c r="A6" s="12" t="s">
        <v>5</v>
      </c>
      <c r="B6" s="13"/>
      <c r="C6" s="13" t="s">
        <v>6</v>
      </c>
      <c r="D6" s="14" t="e">
        <f>ΙΣ!D6*parameter!$U$20+'ΙΣ (2)'!D6*parameter!$U$21+'ΙΣ (3)'!D6*parameter!$U$22+'ΙΣ (4)'!D6*parameter!$U$23+'ΙΣ (5)'!D6*parameter!$U$24+'ΙΣ (6)'!D6*parameter!$U$25+'ΙΣ (7)'!D6*parameter!$U$26+'ΙΣ (8)'!D6*parameter!$U$27+'ΙΣ (9)'!D6*parameter!$U$28+'ΙΣ (10)'!D6*parameter!$U$29</f>
        <v>#DIV/0!</v>
      </c>
      <c r="E6" s="109" t="e">
        <f t="shared" si="0"/>
        <v>#DIV/0!</v>
      </c>
      <c r="F6" s="109" t="e">
        <f t="shared" si="1"/>
        <v>#DIV/0!</v>
      </c>
      <c r="G6" s="109" t="e">
        <f>D6/D$24</f>
        <v>#DIV/0!</v>
      </c>
      <c r="H6" s="14" t="e">
        <f>ΙΣ!H6*parameter!$U$20+'ΙΣ (2)'!H6*parameter!$U$21+'ΙΣ (3)'!H6*parameter!$U$22+'ΙΣ (4)'!H6*parameter!$U$23+'ΙΣ (5)'!H6*parameter!$U$24+'ΙΣ (6)'!H6*parameter!$U$25+'ΙΣ (7)'!H6*parameter!$U$26+'ΙΣ (8)'!H6*parameter!$U$27+'ΙΣ (9)'!H6*parameter!$U$28+'ΙΣ (10)'!H6*parameter!$U$29</f>
        <v>#DIV/0!</v>
      </c>
      <c r="I6" s="109" t="e">
        <f>(H6-$D6)/$D6</f>
        <v>#DIV/0!</v>
      </c>
      <c r="J6" s="109" t="e">
        <f t="shared" si="2"/>
        <v>#DIV/0!</v>
      </c>
      <c r="K6" s="109" t="e">
        <f t="shared" si="3"/>
        <v>#DIV/0!</v>
      </c>
      <c r="L6" s="14" t="e">
        <f>ΙΣ!L6*parameter!$U$20+'ΙΣ (2)'!L6*parameter!$U$21+'ΙΣ (3)'!L6*parameter!$U$22+'ΙΣ (4)'!L6*parameter!$U$23+'ΙΣ (5)'!L6*parameter!$U$24+'ΙΣ (6)'!L6*parameter!$U$25+'ΙΣ (7)'!L6*parameter!$U$26+'ΙΣ (8)'!L6*parameter!$U$27+'ΙΣ (9)'!L6*parameter!$U$28+'ΙΣ (10)'!L6*parameter!$U$29</f>
        <v>#DIV/0!</v>
      </c>
      <c r="M6" s="109" t="e">
        <f t="shared" si="4"/>
        <v>#DIV/0!</v>
      </c>
      <c r="N6" s="109" t="e">
        <f t="shared" si="5"/>
        <v>#DIV/0!</v>
      </c>
      <c r="O6" s="109" t="e">
        <f t="shared" si="6"/>
        <v>#DIV/0!</v>
      </c>
      <c r="P6" s="14" t="e">
        <f>ΙΣ!P6*parameter!$U$20+'ΙΣ (2)'!P6*parameter!$U$21+'ΙΣ (3)'!P6*parameter!$U$22+'ΙΣ (4)'!P6*parameter!$U$23+'ΙΣ (5)'!P6*parameter!$U$24+'ΙΣ (6)'!P6*parameter!$U$25+'ΙΣ (7)'!P6*parameter!$U$26+'ΙΣ (8)'!P6*parameter!$U$27+'ΙΣ (9)'!P6*parameter!$U$28+'ΙΣ (10)'!P6*parameter!$U$29</f>
        <v>#DIV/0!</v>
      </c>
      <c r="Q6" s="109" t="e">
        <f t="shared" si="7"/>
        <v>#DIV/0!</v>
      </c>
      <c r="R6" s="109" t="e">
        <f t="shared" si="8"/>
        <v>#DIV/0!</v>
      </c>
      <c r="S6" s="109" t="e">
        <f t="shared" si="9"/>
        <v>#DIV/0!</v>
      </c>
      <c r="T6" s="14" t="e">
        <f>ΙΣ!T6*parameter!$U$20+'ΙΣ (2)'!T6*parameter!$U$21+'ΙΣ (3)'!T6*parameter!$U$22+'ΙΣ (4)'!T6*parameter!$U$23+'ΙΣ (5)'!T6*parameter!$U$24+'ΙΣ (6)'!T6*parameter!$U$25+'ΙΣ (7)'!T6*parameter!$U$26+'ΙΣ (8)'!T6*parameter!$U$27+'ΙΣ (9)'!T6*parameter!$U$28+'ΙΣ (10)'!T6*parameter!$U$29</f>
        <v>#DIV/0!</v>
      </c>
      <c r="U6" s="109" t="e">
        <f t="shared" si="10"/>
        <v>#DIV/0!</v>
      </c>
      <c r="V6" s="109" t="e">
        <f t="shared" si="11"/>
        <v>#DIV/0!</v>
      </c>
      <c r="W6" s="109" t="e">
        <f t="shared" si="12"/>
        <v>#DIV/0!</v>
      </c>
      <c r="X6" s="15"/>
    </row>
    <row r="7" spans="1:23" s="18" customFormat="1" ht="16.5" customHeight="1">
      <c r="A7" s="16"/>
      <c r="B7" s="17" t="s">
        <v>7</v>
      </c>
      <c r="C7" s="17"/>
      <c r="D7" s="85" t="e">
        <f>ΙΣ!D7*parameter!$U$20+'ΙΣ (2)'!D7*parameter!$U$21+'ΙΣ (3)'!D7*parameter!$U$22+'ΙΣ (4)'!D7*parameter!$U$23+'ΙΣ (5)'!D7*parameter!$U$24+'ΙΣ (6)'!D7*parameter!$U$25+'ΙΣ (7)'!D7*parameter!$U$26+'ΙΣ (8)'!D7*parameter!$U$27+'ΙΣ (9)'!D7*parameter!$U$28+'ΙΣ (10)'!D7*parameter!$U$29</f>
        <v>#DIV/0!</v>
      </c>
      <c r="E7" s="110" t="e">
        <f t="shared" si="0"/>
        <v>#DIV/0!</v>
      </c>
      <c r="F7" s="110" t="e">
        <f t="shared" si="1"/>
        <v>#DIV/0!</v>
      </c>
      <c r="G7" s="110" t="e">
        <f>D7/$D$24</f>
        <v>#DIV/0!</v>
      </c>
      <c r="H7" s="85" t="e">
        <f>ΙΣ!H7*parameter!$U$20+'ΙΣ (2)'!H7*parameter!$U$21+'ΙΣ (3)'!H7*parameter!$U$22+'ΙΣ (4)'!H7*parameter!$U$23+'ΙΣ (5)'!H7*parameter!$U$24+'ΙΣ (6)'!H7*parameter!$U$25+'ΙΣ (7)'!H7*parameter!$U$26+'ΙΣ (8)'!H7*parameter!$U$27+'ΙΣ (9)'!H7*parameter!$U$28+'ΙΣ (10)'!H7*parameter!$U$29</f>
        <v>#DIV/0!</v>
      </c>
      <c r="I7" s="110" t="e">
        <f>(H7-D7)/$D7</f>
        <v>#DIV/0!</v>
      </c>
      <c r="J7" s="110" t="e">
        <f t="shared" si="2"/>
        <v>#DIV/0!</v>
      </c>
      <c r="K7" s="110" t="e">
        <f t="shared" si="3"/>
        <v>#DIV/0!</v>
      </c>
      <c r="L7" s="85" t="e">
        <f>ΙΣ!L7*parameter!$U$20+'ΙΣ (2)'!L7*parameter!$U$21+'ΙΣ (3)'!L7*parameter!$U$22+'ΙΣ (4)'!L7*parameter!$U$23+'ΙΣ (5)'!L7*parameter!$U$24+'ΙΣ (6)'!L7*parameter!$U$25+'ΙΣ (7)'!L7*parameter!$U$26+'ΙΣ (8)'!L7*parameter!$U$27+'ΙΣ (9)'!L7*parameter!$U$28+'ΙΣ (10)'!L7*parameter!$U$29</f>
        <v>#DIV/0!</v>
      </c>
      <c r="M7" s="110" t="e">
        <f t="shared" si="4"/>
        <v>#DIV/0!</v>
      </c>
      <c r="N7" s="110" t="e">
        <f t="shared" si="5"/>
        <v>#DIV/0!</v>
      </c>
      <c r="O7" s="110" t="e">
        <f t="shared" si="6"/>
        <v>#DIV/0!</v>
      </c>
      <c r="P7" s="85" t="e">
        <f>ΙΣ!P7*parameter!$U$20+'ΙΣ (2)'!P7*parameter!$U$21+'ΙΣ (3)'!P7*parameter!$U$22+'ΙΣ (4)'!P7*parameter!$U$23+'ΙΣ (5)'!P7*parameter!$U$24+'ΙΣ (6)'!P7*parameter!$U$25+'ΙΣ (7)'!P7*parameter!$U$26+'ΙΣ (8)'!P7*parameter!$U$27+'ΙΣ (9)'!P7*parameter!$U$28+'ΙΣ (10)'!P7*parameter!$U$29</f>
        <v>#DIV/0!</v>
      </c>
      <c r="Q7" s="110" t="e">
        <f t="shared" si="7"/>
        <v>#DIV/0!</v>
      </c>
      <c r="R7" s="110" t="e">
        <f t="shared" si="8"/>
        <v>#DIV/0!</v>
      </c>
      <c r="S7" s="110" t="e">
        <f t="shared" si="9"/>
        <v>#DIV/0!</v>
      </c>
      <c r="T7" s="85" t="e">
        <f>ΙΣ!T7*parameter!$U$20+'ΙΣ (2)'!T7*parameter!$U$21+'ΙΣ (3)'!T7*parameter!$U$22+'ΙΣ (4)'!T7*parameter!$U$23+'ΙΣ (5)'!T7*parameter!$U$24+'ΙΣ (6)'!T7*parameter!$U$25+'ΙΣ (7)'!T7*parameter!$U$26+'ΙΣ (8)'!T7*parameter!$U$27+'ΙΣ (9)'!T7*parameter!$U$28+'ΙΣ (10)'!T7*parameter!$U$29</f>
        <v>#DIV/0!</v>
      </c>
      <c r="U7" s="110" t="e">
        <f t="shared" si="10"/>
        <v>#DIV/0!</v>
      </c>
      <c r="V7" s="110" t="e">
        <f t="shared" si="11"/>
        <v>#DIV/0!</v>
      </c>
      <c r="W7" s="110" t="e">
        <f t="shared" si="12"/>
        <v>#DIV/0!</v>
      </c>
    </row>
    <row r="8" spans="1:23" ht="16.5" customHeight="1">
      <c r="A8" s="19" t="s">
        <v>8</v>
      </c>
      <c r="B8" s="20" t="s">
        <v>9</v>
      </c>
      <c r="C8" s="21"/>
      <c r="D8" s="22" t="e">
        <f>ΙΣ!D8*parameter!$U$20+'ΙΣ (2)'!D8*parameter!$U$21+'ΙΣ (3)'!D8*parameter!$U$22+'ΙΣ (4)'!D8*parameter!$U$23+'ΙΣ (5)'!D8*parameter!$U$24+'ΙΣ (6)'!D8*parameter!$U$25+'ΙΣ (7)'!D8*parameter!$U$26+'ΙΣ (8)'!D8*parameter!$U$27+'ΙΣ (9)'!D8*parameter!$U$28+'ΙΣ (10)'!D8*parameter!$U$29</f>
        <v>#DIV/0!</v>
      </c>
      <c r="E8" s="111" t="e">
        <f t="shared" si="0"/>
        <v>#DIV/0!</v>
      </c>
      <c r="F8" s="111" t="e">
        <f t="shared" si="1"/>
        <v>#DIV/0!</v>
      </c>
      <c r="G8" s="111" t="e">
        <f>D8/D$24</f>
        <v>#DIV/0!</v>
      </c>
      <c r="H8" s="22" t="e">
        <f>ΙΣ!H8*parameter!$U$20+'ΙΣ (2)'!H8*parameter!$U$21+'ΙΣ (3)'!H8*parameter!$U$22+'ΙΣ (4)'!H8*parameter!$U$23+'ΙΣ (5)'!H8*parameter!$U$24+'ΙΣ (6)'!H8*parameter!$U$25+'ΙΣ (7)'!H8*parameter!$U$26+'ΙΣ (8)'!H8*parameter!$U$27+'ΙΣ (9)'!H8*parameter!$U$28+'ΙΣ (10)'!H8*parameter!$U$29</f>
        <v>#DIV/0!</v>
      </c>
      <c r="I8" s="111" t="e">
        <f>(H8-$D8)/$D8</f>
        <v>#DIV/0!</v>
      </c>
      <c r="J8" s="111" t="e">
        <f t="shared" si="2"/>
        <v>#DIV/0!</v>
      </c>
      <c r="K8" s="111" t="e">
        <f t="shared" si="3"/>
        <v>#DIV/0!</v>
      </c>
      <c r="L8" s="22" t="e">
        <f>ΙΣ!L8*parameter!$U$20+'ΙΣ (2)'!L8*parameter!$U$21+'ΙΣ (3)'!L8*parameter!$U$22+'ΙΣ (4)'!L8*parameter!$U$23+'ΙΣ (5)'!L8*parameter!$U$24+'ΙΣ (6)'!L8*parameter!$U$25+'ΙΣ (7)'!L8*parameter!$U$26+'ΙΣ (8)'!L8*parameter!$U$27+'ΙΣ (9)'!L8*parameter!$U$28+'ΙΣ (10)'!L8*parameter!$U$29</f>
        <v>#DIV/0!</v>
      </c>
      <c r="M8" s="111" t="e">
        <f t="shared" si="4"/>
        <v>#DIV/0!</v>
      </c>
      <c r="N8" s="111" t="e">
        <f t="shared" si="5"/>
        <v>#DIV/0!</v>
      </c>
      <c r="O8" s="111" t="e">
        <f t="shared" si="6"/>
        <v>#DIV/0!</v>
      </c>
      <c r="P8" s="22" t="e">
        <f>ΙΣ!P8*parameter!$U$20+'ΙΣ (2)'!P8*parameter!$U$21+'ΙΣ (3)'!P8*parameter!$U$22+'ΙΣ (4)'!P8*parameter!$U$23+'ΙΣ (5)'!P8*parameter!$U$24+'ΙΣ (6)'!P8*parameter!$U$25+'ΙΣ (7)'!P8*parameter!$U$26+'ΙΣ (8)'!P8*parameter!$U$27+'ΙΣ (9)'!P8*parameter!$U$28+'ΙΣ (10)'!P8*parameter!$U$29</f>
        <v>#DIV/0!</v>
      </c>
      <c r="Q8" s="111" t="e">
        <f t="shared" si="7"/>
        <v>#DIV/0!</v>
      </c>
      <c r="R8" s="111" t="e">
        <f t="shared" si="8"/>
        <v>#DIV/0!</v>
      </c>
      <c r="S8" s="111" t="e">
        <f t="shared" si="9"/>
        <v>#DIV/0!</v>
      </c>
      <c r="T8" s="22" t="e">
        <f>ΙΣ!T8*parameter!$U$20+'ΙΣ (2)'!T8*parameter!$U$21+'ΙΣ (3)'!T8*parameter!$U$22+'ΙΣ (4)'!T8*parameter!$U$23+'ΙΣ (5)'!T8*parameter!$U$24+'ΙΣ (6)'!T8*parameter!$U$25+'ΙΣ (7)'!T8*parameter!$U$26+'ΙΣ (8)'!T8*parameter!$U$27+'ΙΣ (9)'!T8*parameter!$U$28+'ΙΣ (10)'!T8*parameter!$U$29</f>
        <v>#DIV/0!</v>
      </c>
      <c r="U8" s="111" t="e">
        <f t="shared" si="10"/>
        <v>#DIV/0!</v>
      </c>
      <c r="V8" s="111" t="e">
        <f t="shared" si="11"/>
        <v>#DIV/0!</v>
      </c>
      <c r="W8" s="111" t="e">
        <f t="shared" si="12"/>
        <v>#DIV/0!</v>
      </c>
    </row>
    <row r="9" spans="1:23" s="18" customFormat="1" ht="16.5" customHeight="1">
      <c r="A9" s="23"/>
      <c r="B9" s="24" t="s">
        <v>10</v>
      </c>
      <c r="C9" s="24" t="s">
        <v>11</v>
      </c>
      <c r="D9" s="25" t="e">
        <f>ΙΣ!D9*parameter!$U$20+'ΙΣ (2)'!D9*parameter!$U$21+'ΙΣ (3)'!D9*parameter!$U$22+'ΙΣ (4)'!D9*parameter!$U$23+'ΙΣ (5)'!D9*parameter!$U$24+'ΙΣ (6)'!D9*parameter!$U$25+'ΙΣ (7)'!D9*parameter!$U$26+'ΙΣ (8)'!D9*parameter!$U$27+'ΙΣ (9)'!D9*parameter!$U$28+'ΙΣ (10)'!D9*parameter!$U$29</f>
        <v>#DIV/0!</v>
      </c>
      <c r="E9" s="112" t="e">
        <f t="shared" si="0"/>
        <v>#DIV/0!</v>
      </c>
      <c r="F9" s="112" t="e">
        <f t="shared" si="1"/>
        <v>#DIV/0!</v>
      </c>
      <c r="G9" s="112" t="e">
        <f>D9/D$24</f>
        <v>#DIV/0!</v>
      </c>
      <c r="H9" s="25" t="e">
        <f>ΙΣ!H9*parameter!$U$20+'ΙΣ (2)'!H9*parameter!$U$21+'ΙΣ (3)'!H9*parameter!$U$22+'ΙΣ (4)'!H9*parameter!$U$23+'ΙΣ (5)'!H9*parameter!$U$24+'ΙΣ (6)'!H9*parameter!$U$25+'ΙΣ (7)'!H9*parameter!$U$26+'ΙΣ (8)'!H9*parameter!$U$27+'ΙΣ (9)'!H9*parameter!$U$28+'ΙΣ (10)'!H9*parameter!$U$29</f>
        <v>#DIV/0!</v>
      </c>
      <c r="I9" s="112" t="e">
        <f>(H9-$D9)/$D9</f>
        <v>#DIV/0!</v>
      </c>
      <c r="J9" s="112" t="e">
        <f t="shared" si="2"/>
        <v>#DIV/0!</v>
      </c>
      <c r="K9" s="112" t="e">
        <f t="shared" si="3"/>
        <v>#DIV/0!</v>
      </c>
      <c r="L9" s="25" t="e">
        <f>ΙΣ!L9*parameter!$U$20+'ΙΣ (2)'!L9*parameter!$U$21+'ΙΣ (3)'!L9*parameter!$U$22+'ΙΣ (4)'!L9*parameter!$U$23+'ΙΣ (5)'!L9*parameter!$U$24+'ΙΣ (6)'!L9*parameter!$U$25+'ΙΣ (7)'!L9*parameter!$U$26+'ΙΣ (8)'!L9*parameter!$U$27+'ΙΣ (9)'!L9*parameter!$U$28+'ΙΣ (10)'!L9*parameter!$U$29</f>
        <v>#DIV/0!</v>
      </c>
      <c r="M9" s="112" t="e">
        <f t="shared" si="4"/>
        <v>#DIV/0!</v>
      </c>
      <c r="N9" s="112" t="e">
        <f t="shared" si="5"/>
        <v>#DIV/0!</v>
      </c>
      <c r="O9" s="112" t="e">
        <f t="shared" si="6"/>
        <v>#DIV/0!</v>
      </c>
      <c r="P9" s="25" t="e">
        <f>ΙΣ!P9*parameter!$U$20+'ΙΣ (2)'!P9*parameter!$U$21+'ΙΣ (3)'!P9*parameter!$U$22+'ΙΣ (4)'!P9*parameter!$U$23+'ΙΣ (5)'!P9*parameter!$U$24+'ΙΣ (6)'!P9*parameter!$U$25+'ΙΣ (7)'!P9*parameter!$U$26+'ΙΣ (8)'!P9*parameter!$U$27+'ΙΣ (9)'!P9*parameter!$U$28+'ΙΣ (10)'!P9*parameter!$U$29</f>
        <v>#DIV/0!</v>
      </c>
      <c r="Q9" s="112" t="e">
        <f t="shared" si="7"/>
        <v>#DIV/0!</v>
      </c>
      <c r="R9" s="112" t="e">
        <f t="shared" si="8"/>
        <v>#DIV/0!</v>
      </c>
      <c r="S9" s="112" t="e">
        <f t="shared" si="9"/>
        <v>#DIV/0!</v>
      </c>
      <c r="T9" s="25" t="e">
        <f>ΙΣ!T9*parameter!$U$20+'ΙΣ (2)'!T9*parameter!$U$21+'ΙΣ (3)'!T9*parameter!$U$22+'ΙΣ (4)'!T9*parameter!$U$23+'ΙΣ (5)'!T9*parameter!$U$24+'ΙΣ (6)'!T9*parameter!$U$25+'ΙΣ (7)'!T9*parameter!$U$26+'ΙΣ (8)'!T9*parameter!$U$27+'ΙΣ (9)'!T9*parameter!$U$28+'ΙΣ (10)'!T9*parameter!$U$29</f>
        <v>#DIV/0!</v>
      </c>
      <c r="U9" s="112" t="e">
        <f t="shared" si="10"/>
        <v>#DIV/0!</v>
      </c>
      <c r="V9" s="112" t="e">
        <f t="shared" si="11"/>
        <v>#DIV/0!</v>
      </c>
      <c r="W9" s="112" t="e">
        <f t="shared" si="12"/>
        <v>#DIV/0!</v>
      </c>
    </row>
    <row r="10" spans="1:23" s="18" customFormat="1" ht="16.5" customHeight="1">
      <c r="A10" s="23"/>
      <c r="B10" s="26"/>
      <c r="C10" s="26" t="s">
        <v>12</v>
      </c>
      <c r="D10" s="27" t="e">
        <f>ΙΣ!D10*parameter!$U$20+'ΙΣ (2)'!D10*parameter!$U$21+'ΙΣ (3)'!D10*parameter!$U$22+'ΙΣ (4)'!D10*parameter!$U$23+'ΙΣ (5)'!D10*parameter!$U$24+'ΙΣ (6)'!D10*parameter!$U$25+'ΙΣ (7)'!D10*parameter!$U$26+'ΙΣ (8)'!D10*parameter!$U$27+'ΙΣ (9)'!D10*parameter!$U$28+'ΙΣ (10)'!D10*parameter!$U$29</f>
        <v>#DIV/0!</v>
      </c>
      <c r="E10" s="113" t="e">
        <f t="shared" si="0"/>
        <v>#DIV/0!</v>
      </c>
      <c r="F10" s="113" t="e">
        <f t="shared" si="1"/>
        <v>#DIV/0!</v>
      </c>
      <c r="G10" s="113" t="e">
        <f>D10/D$24</f>
        <v>#DIV/0!</v>
      </c>
      <c r="H10" s="27" t="e">
        <f>ΙΣ!H10*parameter!$U$20+'ΙΣ (2)'!H10*parameter!$U$21+'ΙΣ (3)'!H10*parameter!$U$22+'ΙΣ (4)'!H10*parameter!$U$23+'ΙΣ (5)'!H10*parameter!$U$24+'ΙΣ (6)'!H10*parameter!$U$25+'ΙΣ (7)'!H10*parameter!$U$26+'ΙΣ (8)'!H10*parameter!$U$27+'ΙΣ (9)'!H10*parameter!$U$28+'ΙΣ (10)'!H10*parameter!$U$29</f>
        <v>#DIV/0!</v>
      </c>
      <c r="I10" s="113" t="e">
        <f>(H10-$D10)/$D10</f>
        <v>#DIV/0!</v>
      </c>
      <c r="J10" s="113" t="e">
        <f t="shared" si="2"/>
        <v>#DIV/0!</v>
      </c>
      <c r="K10" s="113" t="e">
        <f t="shared" si="3"/>
        <v>#DIV/0!</v>
      </c>
      <c r="L10" s="27" t="e">
        <f>ΙΣ!L10*parameter!$U$20+'ΙΣ (2)'!L10*parameter!$U$21+'ΙΣ (3)'!L10*parameter!$U$22+'ΙΣ (4)'!L10*parameter!$U$23+'ΙΣ (5)'!L10*parameter!$U$24+'ΙΣ (6)'!L10*parameter!$U$25+'ΙΣ (7)'!L10*parameter!$U$26+'ΙΣ (8)'!L10*parameter!$U$27+'ΙΣ (9)'!L10*parameter!$U$28+'ΙΣ (10)'!L10*parameter!$U$29</f>
        <v>#DIV/0!</v>
      </c>
      <c r="M10" s="113" t="e">
        <f t="shared" si="4"/>
        <v>#DIV/0!</v>
      </c>
      <c r="N10" s="113" t="e">
        <f t="shared" si="5"/>
        <v>#DIV/0!</v>
      </c>
      <c r="O10" s="113" t="e">
        <f t="shared" si="6"/>
        <v>#DIV/0!</v>
      </c>
      <c r="P10" s="27" t="e">
        <f>ΙΣ!P10*parameter!$U$20+'ΙΣ (2)'!P10*parameter!$U$21+'ΙΣ (3)'!P10*parameter!$U$22+'ΙΣ (4)'!P10*parameter!$U$23+'ΙΣ (5)'!P10*parameter!$U$24+'ΙΣ (6)'!P10*parameter!$U$25+'ΙΣ (7)'!P10*parameter!$U$26+'ΙΣ (8)'!P10*parameter!$U$27+'ΙΣ (9)'!P10*parameter!$U$28+'ΙΣ (10)'!P10*parameter!$U$29</f>
        <v>#DIV/0!</v>
      </c>
      <c r="Q10" s="113" t="e">
        <f t="shared" si="7"/>
        <v>#DIV/0!</v>
      </c>
      <c r="R10" s="113" t="e">
        <f t="shared" si="8"/>
        <v>#DIV/0!</v>
      </c>
      <c r="S10" s="113" t="e">
        <f t="shared" si="9"/>
        <v>#DIV/0!</v>
      </c>
      <c r="T10" s="27" t="e">
        <f>ΙΣ!T10*parameter!$U$20+'ΙΣ (2)'!T10*parameter!$U$21+'ΙΣ (3)'!T10*parameter!$U$22+'ΙΣ (4)'!T10*parameter!$U$23+'ΙΣ (5)'!T10*parameter!$U$24+'ΙΣ (6)'!T10*parameter!$U$25+'ΙΣ (7)'!T10*parameter!$U$26+'ΙΣ (8)'!T10*parameter!$U$27+'ΙΣ (9)'!T10*parameter!$U$28+'ΙΣ (10)'!T10*parameter!$U$29</f>
        <v>#DIV/0!</v>
      </c>
      <c r="U10" s="113" t="e">
        <f t="shared" si="10"/>
        <v>#DIV/0!</v>
      </c>
      <c r="V10" s="113" t="e">
        <f t="shared" si="11"/>
        <v>#DIV/0!</v>
      </c>
      <c r="W10" s="113" t="e">
        <f t="shared" si="12"/>
        <v>#DIV/0!</v>
      </c>
    </row>
    <row r="11" spans="1:23" s="18" customFormat="1" ht="16.5" customHeight="1">
      <c r="A11" s="23"/>
      <c r="B11" s="26"/>
      <c r="C11" s="24" t="s">
        <v>13</v>
      </c>
      <c r="D11" s="86" t="e">
        <f>ΙΣ!D11*parameter!$U$20+'ΙΣ (2)'!D11*parameter!$U$21+'ΙΣ (3)'!D11*parameter!$U$22+'ΙΣ (4)'!D11*parameter!$U$23+'ΙΣ (5)'!D11*parameter!$U$24+'ΙΣ (6)'!D11*parameter!$U$25+'ΙΣ (7)'!D11*parameter!$U$26+'ΙΣ (8)'!D11*parameter!$U$27+'ΙΣ (9)'!D11*parameter!$U$28+'ΙΣ (10)'!D11*parameter!$U$29</f>
        <v>#DIV/0!</v>
      </c>
      <c r="E11" s="114" t="e">
        <f t="shared" si="0"/>
        <v>#DIV/0!</v>
      </c>
      <c r="F11" s="114" t="e">
        <f t="shared" si="1"/>
        <v>#DIV/0!</v>
      </c>
      <c r="G11" s="114" t="e">
        <f>D11/$D$24</f>
        <v>#DIV/0!</v>
      </c>
      <c r="H11" s="86" t="e">
        <f>ΙΣ!H11*parameter!$U$20+'ΙΣ (2)'!H11*parameter!$U$21+'ΙΣ (3)'!H11*parameter!$U$22+'ΙΣ (4)'!H11*parameter!$U$23+'ΙΣ (5)'!H11*parameter!$U$24+'ΙΣ (6)'!H11*parameter!$U$25+'ΙΣ (7)'!H11*parameter!$U$26+'ΙΣ (8)'!H11*parameter!$U$27+'ΙΣ (9)'!H11*parameter!$U$28+'ΙΣ (10)'!H11*parameter!$U$29</f>
        <v>#DIV/0!</v>
      </c>
      <c r="I11" s="114" t="e">
        <f>(H11-D11)/$D11</f>
        <v>#DIV/0!</v>
      </c>
      <c r="J11" s="114" t="e">
        <f t="shared" si="2"/>
        <v>#DIV/0!</v>
      </c>
      <c r="K11" s="114" t="e">
        <f t="shared" si="3"/>
        <v>#DIV/0!</v>
      </c>
      <c r="L11" s="86" t="e">
        <f>ΙΣ!L11*parameter!$U$20+'ΙΣ (2)'!L11*parameter!$U$21+'ΙΣ (3)'!L11*parameter!$U$22+'ΙΣ (4)'!L11*parameter!$U$23+'ΙΣ (5)'!L11*parameter!$U$24+'ΙΣ (6)'!L11*parameter!$U$25+'ΙΣ (7)'!L11*parameter!$U$26+'ΙΣ (8)'!L11*parameter!$U$27+'ΙΣ (9)'!L11*parameter!$U$28+'ΙΣ (10)'!L11*parameter!$U$29</f>
        <v>#DIV/0!</v>
      </c>
      <c r="M11" s="114" t="e">
        <f t="shared" si="4"/>
        <v>#DIV/0!</v>
      </c>
      <c r="N11" s="114" t="e">
        <f t="shared" si="5"/>
        <v>#DIV/0!</v>
      </c>
      <c r="O11" s="114" t="e">
        <f t="shared" si="6"/>
        <v>#DIV/0!</v>
      </c>
      <c r="P11" s="86" t="e">
        <f>ΙΣ!P11*parameter!$U$20+'ΙΣ (2)'!P11*parameter!$U$21+'ΙΣ (3)'!P11*parameter!$U$22+'ΙΣ (4)'!P11*parameter!$U$23+'ΙΣ (5)'!P11*parameter!$U$24+'ΙΣ (6)'!P11*parameter!$U$25+'ΙΣ (7)'!P11*parameter!$U$26+'ΙΣ (8)'!P11*parameter!$U$27+'ΙΣ (9)'!P11*parameter!$U$28+'ΙΣ (10)'!P11*parameter!$U$29</f>
        <v>#DIV/0!</v>
      </c>
      <c r="Q11" s="114" t="e">
        <f t="shared" si="7"/>
        <v>#DIV/0!</v>
      </c>
      <c r="R11" s="114" t="e">
        <f t="shared" si="8"/>
        <v>#DIV/0!</v>
      </c>
      <c r="S11" s="114" t="e">
        <f t="shared" si="9"/>
        <v>#DIV/0!</v>
      </c>
      <c r="T11" s="86" t="e">
        <f>ΙΣ!T11*parameter!$U$20+'ΙΣ (2)'!T11*parameter!$U$21+'ΙΣ (3)'!T11*parameter!$U$22+'ΙΣ (4)'!T11*parameter!$U$23+'ΙΣ (5)'!T11*parameter!$U$24+'ΙΣ (6)'!T11*parameter!$U$25+'ΙΣ (7)'!T11*parameter!$U$26+'ΙΣ (8)'!T11*parameter!$U$27+'ΙΣ (9)'!T11*parameter!$U$28+'ΙΣ (10)'!T11*parameter!$U$29</f>
        <v>#DIV/0!</v>
      </c>
      <c r="U11" s="114" t="e">
        <f t="shared" si="10"/>
        <v>#DIV/0!</v>
      </c>
      <c r="V11" s="114" t="e">
        <f t="shared" si="11"/>
        <v>#DIV/0!</v>
      </c>
      <c r="W11" s="114" t="e">
        <f t="shared" si="12"/>
        <v>#DIV/0!</v>
      </c>
    </row>
    <row r="12" spans="1:23" s="18" customFormat="1" ht="16.5" customHeight="1">
      <c r="A12" s="23"/>
      <c r="B12" s="24" t="s">
        <v>14</v>
      </c>
      <c r="C12" s="24" t="s">
        <v>15</v>
      </c>
      <c r="D12" s="25" t="e">
        <f>ΙΣ!D12*parameter!$U$20+'ΙΣ (2)'!D12*parameter!$U$21+'ΙΣ (3)'!D12*parameter!$U$22+'ΙΣ (4)'!D12*parameter!$U$23+'ΙΣ (5)'!D12*parameter!$U$24+'ΙΣ (6)'!D12*parameter!$U$25+'ΙΣ (7)'!D12*parameter!$U$26+'ΙΣ (8)'!D12*parameter!$U$27+'ΙΣ (9)'!D12*parameter!$U$28+'ΙΣ (10)'!D12*parameter!$U$29</f>
        <v>#DIV/0!</v>
      </c>
      <c r="E12" s="112" t="e">
        <f t="shared" si="0"/>
        <v>#DIV/0!</v>
      </c>
      <c r="F12" s="112" t="e">
        <f t="shared" si="1"/>
        <v>#DIV/0!</v>
      </c>
      <c r="G12" s="112" t="e">
        <f>D12/D$24</f>
        <v>#DIV/0!</v>
      </c>
      <c r="H12" s="25" t="e">
        <f>ΙΣ!H12*parameter!$U$20+'ΙΣ (2)'!H12*parameter!$U$21+'ΙΣ (3)'!H12*parameter!$U$22+'ΙΣ (4)'!H12*parameter!$U$23+'ΙΣ (5)'!H12*parameter!$U$24+'ΙΣ (6)'!H12*parameter!$U$25+'ΙΣ (7)'!H12*parameter!$U$26+'ΙΣ (8)'!H12*parameter!$U$27+'ΙΣ (9)'!H12*parameter!$U$28+'ΙΣ (10)'!H12*parameter!$U$29</f>
        <v>#DIV/0!</v>
      </c>
      <c r="I12" s="112" t="e">
        <f>(H12-$D12)/$D12</f>
        <v>#DIV/0!</v>
      </c>
      <c r="J12" s="112" t="e">
        <f t="shared" si="2"/>
        <v>#DIV/0!</v>
      </c>
      <c r="K12" s="112" t="e">
        <f t="shared" si="3"/>
        <v>#DIV/0!</v>
      </c>
      <c r="L12" s="25" t="e">
        <f>ΙΣ!L12*parameter!$U$20+'ΙΣ (2)'!L12*parameter!$U$21+'ΙΣ (3)'!L12*parameter!$U$22+'ΙΣ (4)'!L12*parameter!$U$23+'ΙΣ (5)'!L12*parameter!$U$24+'ΙΣ (6)'!L12*parameter!$U$25+'ΙΣ (7)'!L12*parameter!$U$26+'ΙΣ (8)'!L12*parameter!$U$27+'ΙΣ (9)'!L12*parameter!$U$28+'ΙΣ (10)'!L12*parameter!$U$29</f>
        <v>#DIV/0!</v>
      </c>
      <c r="M12" s="112" t="e">
        <f t="shared" si="4"/>
        <v>#DIV/0!</v>
      </c>
      <c r="N12" s="112" t="e">
        <f t="shared" si="5"/>
        <v>#DIV/0!</v>
      </c>
      <c r="O12" s="112" t="e">
        <f t="shared" si="6"/>
        <v>#DIV/0!</v>
      </c>
      <c r="P12" s="25" t="e">
        <f>ΙΣ!P12*parameter!$U$20+'ΙΣ (2)'!P12*parameter!$U$21+'ΙΣ (3)'!P12*parameter!$U$22+'ΙΣ (4)'!P12*parameter!$U$23+'ΙΣ (5)'!P12*parameter!$U$24+'ΙΣ (6)'!P12*parameter!$U$25+'ΙΣ (7)'!P12*parameter!$U$26+'ΙΣ (8)'!P12*parameter!$U$27+'ΙΣ (9)'!P12*parameter!$U$28+'ΙΣ (10)'!P12*parameter!$U$29</f>
        <v>#DIV/0!</v>
      </c>
      <c r="Q12" s="112" t="e">
        <f t="shared" si="7"/>
        <v>#DIV/0!</v>
      </c>
      <c r="R12" s="112" t="e">
        <f t="shared" si="8"/>
        <v>#DIV/0!</v>
      </c>
      <c r="S12" s="112" t="e">
        <f t="shared" si="9"/>
        <v>#DIV/0!</v>
      </c>
      <c r="T12" s="25" t="e">
        <f>ΙΣ!T12*parameter!$U$20+'ΙΣ (2)'!T12*parameter!$U$21+'ΙΣ (3)'!T12*parameter!$U$22+'ΙΣ (4)'!T12*parameter!$U$23+'ΙΣ (5)'!T12*parameter!$U$24+'ΙΣ (6)'!T12*parameter!$U$25+'ΙΣ (7)'!T12*parameter!$U$26+'ΙΣ (8)'!T12*parameter!$U$27+'ΙΣ (9)'!T12*parameter!$U$28+'ΙΣ (10)'!T12*parameter!$U$29</f>
        <v>#DIV/0!</v>
      </c>
      <c r="U12" s="112" t="e">
        <f t="shared" si="10"/>
        <v>#DIV/0!</v>
      </c>
      <c r="V12" s="112" t="e">
        <f t="shared" si="11"/>
        <v>#DIV/0!</v>
      </c>
      <c r="W12" s="112" t="e">
        <f t="shared" si="12"/>
        <v>#DIV/0!</v>
      </c>
    </row>
    <row r="13" spans="1:23" s="18" customFormat="1" ht="16.5" customHeight="1">
      <c r="A13" s="23"/>
      <c r="B13" s="26"/>
      <c r="C13" s="26" t="s">
        <v>16</v>
      </c>
      <c r="D13" s="27" t="e">
        <f>ΙΣ!D13*parameter!$U$20+'ΙΣ (2)'!D13*parameter!$U$21+'ΙΣ (3)'!D13*parameter!$U$22+'ΙΣ (4)'!D13*parameter!$U$23+'ΙΣ (5)'!D13*parameter!$U$24+'ΙΣ (6)'!D13*parameter!$U$25+'ΙΣ (7)'!D13*parameter!$U$26+'ΙΣ (8)'!D13*parameter!$U$27+'ΙΣ (9)'!D13*parameter!$U$28+'ΙΣ (10)'!D13*parameter!$U$29</f>
        <v>#DIV/0!</v>
      </c>
      <c r="E13" s="113" t="e">
        <f t="shared" si="0"/>
        <v>#DIV/0!</v>
      </c>
      <c r="F13" s="113" t="e">
        <f t="shared" si="1"/>
        <v>#DIV/0!</v>
      </c>
      <c r="G13" s="113" t="e">
        <f>D13/D$24</f>
        <v>#DIV/0!</v>
      </c>
      <c r="H13" s="27" t="e">
        <f>ΙΣ!H13*parameter!$U$20+'ΙΣ (2)'!H13*parameter!$U$21+'ΙΣ (3)'!H13*parameter!$U$22+'ΙΣ (4)'!H13*parameter!$U$23+'ΙΣ (5)'!H13*parameter!$U$24+'ΙΣ (6)'!H13*parameter!$U$25+'ΙΣ (7)'!H13*parameter!$U$26+'ΙΣ (8)'!H13*parameter!$U$27+'ΙΣ (9)'!H13*parameter!$U$28+'ΙΣ (10)'!H13*parameter!$U$29</f>
        <v>#DIV/0!</v>
      </c>
      <c r="I13" s="113" t="e">
        <f>(H13-$D13)/$D13</f>
        <v>#DIV/0!</v>
      </c>
      <c r="J13" s="113" t="e">
        <f t="shared" si="2"/>
        <v>#DIV/0!</v>
      </c>
      <c r="K13" s="113" t="e">
        <f t="shared" si="3"/>
        <v>#DIV/0!</v>
      </c>
      <c r="L13" s="27" t="e">
        <f>ΙΣ!L13*parameter!$U$20+'ΙΣ (2)'!L13*parameter!$U$21+'ΙΣ (3)'!L13*parameter!$U$22+'ΙΣ (4)'!L13*parameter!$U$23+'ΙΣ (5)'!L13*parameter!$U$24+'ΙΣ (6)'!L13*parameter!$U$25+'ΙΣ (7)'!L13*parameter!$U$26+'ΙΣ (8)'!L13*parameter!$U$27+'ΙΣ (9)'!L13*parameter!$U$28+'ΙΣ (10)'!L13*parameter!$U$29</f>
        <v>#DIV/0!</v>
      </c>
      <c r="M13" s="113" t="e">
        <f t="shared" si="4"/>
        <v>#DIV/0!</v>
      </c>
      <c r="N13" s="113" t="e">
        <f t="shared" si="5"/>
        <v>#DIV/0!</v>
      </c>
      <c r="O13" s="113" t="e">
        <f t="shared" si="6"/>
        <v>#DIV/0!</v>
      </c>
      <c r="P13" s="27" t="e">
        <f>ΙΣ!P13*parameter!$U$20+'ΙΣ (2)'!P13*parameter!$U$21+'ΙΣ (3)'!P13*parameter!$U$22+'ΙΣ (4)'!P13*parameter!$U$23+'ΙΣ (5)'!P13*parameter!$U$24+'ΙΣ (6)'!P13*parameter!$U$25+'ΙΣ (7)'!P13*parameter!$U$26+'ΙΣ (8)'!P13*parameter!$U$27+'ΙΣ (9)'!P13*parameter!$U$28+'ΙΣ (10)'!P13*parameter!$U$29</f>
        <v>#DIV/0!</v>
      </c>
      <c r="Q13" s="113" t="e">
        <f t="shared" si="7"/>
        <v>#DIV/0!</v>
      </c>
      <c r="R13" s="113" t="e">
        <f t="shared" si="8"/>
        <v>#DIV/0!</v>
      </c>
      <c r="S13" s="113" t="e">
        <f t="shared" si="9"/>
        <v>#DIV/0!</v>
      </c>
      <c r="T13" s="27" t="e">
        <f>ΙΣ!T13*parameter!$U$20+'ΙΣ (2)'!T13*parameter!$U$21+'ΙΣ (3)'!T13*parameter!$U$22+'ΙΣ (4)'!T13*parameter!$U$23+'ΙΣ (5)'!T13*parameter!$U$24+'ΙΣ (6)'!T13*parameter!$U$25+'ΙΣ (7)'!T13*parameter!$U$26+'ΙΣ (8)'!T13*parameter!$U$27+'ΙΣ (9)'!T13*parameter!$U$28+'ΙΣ (10)'!T13*parameter!$U$29</f>
        <v>#DIV/0!</v>
      </c>
      <c r="U13" s="113" t="e">
        <f t="shared" si="10"/>
        <v>#DIV/0!</v>
      </c>
      <c r="V13" s="113" t="e">
        <f t="shared" si="11"/>
        <v>#DIV/0!</v>
      </c>
      <c r="W13" s="113" t="e">
        <f t="shared" si="12"/>
        <v>#DIV/0!</v>
      </c>
    </row>
    <row r="14" spans="1:23" s="18" customFormat="1" ht="16.5" customHeight="1">
      <c r="A14" s="23"/>
      <c r="B14" s="26"/>
      <c r="C14" s="24" t="s">
        <v>17</v>
      </c>
      <c r="D14" s="86" t="e">
        <f>ΙΣ!D14*parameter!$U$20+'ΙΣ (2)'!D14*parameter!$U$21+'ΙΣ (3)'!D14*parameter!$U$22+'ΙΣ (4)'!D14*parameter!$U$23+'ΙΣ (5)'!D14*parameter!$U$24+'ΙΣ (6)'!D14*parameter!$U$25+'ΙΣ (7)'!D14*parameter!$U$26+'ΙΣ (8)'!D14*parameter!$U$27+'ΙΣ (9)'!D14*parameter!$U$28+'ΙΣ (10)'!D14*parameter!$U$29</f>
        <v>#DIV/0!</v>
      </c>
      <c r="E14" s="114" t="e">
        <f t="shared" si="0"/>
        <v>#DIV/0!</v>
      </c>
      <c r="F14" s="114" t="e">
        <f t="shared" si="1"/>
        <v>#DIV/0!</v>
      </c>
      <c r="G14" s="114" t="e">
        <f>D14/D$24</f>
        <v>#DIV/0!</v>
      </c>
      <c r="H14" s="86" t="e">
        <f>ΙΣ!H14*parameter!$U$20+'ΙΣ (2)'!H14*parameter!$U$21+'ΙΣ (3)'!H14*parameter!$U$22+'ΙΣ (4)'!H14*parameter!$U$23+'ΙΣ (5)'!H14*parameter!$U$24+'ΙΣ (6)'!H14*parameter!$U$25+'ΙΣ (7)'!H14*parameter!$U$26+'ΙΣ (8)'!H14*parameter!$U$27+'ΙΣ (9)'!H14*parameter!$U$28+'ΙΣ (10)'!H14*parameter!$U$29</f>
        <v>#DIV/0!</v>
      </c>
      <c r="I14" s="114" t="e">
        <f>(H14-$D14)/$D14</f>
        <v>#DIV/0!</v>
      </c>
      <c r="J14" s="114" t="e">
        <f t="shared" si="2"/>
        <v>#DIV/0!</v>
      </c>
      <c r="K14" s="114" t="e">
        <f t="shared" si="3"/>
        <v>#DIV/0!</v>
      </c>
      <c r="L14" s="86" t="e">
        <f>ΙΣ!L14*parameter!$U$20+'ΙΣ (2)'!L14*parameter!$U$21+'ΙΣ (3)'!L14*parameter!$U$22+'ΙΣ (4)'!L14*parameter!$U$23+'ΙΣ (5)'!L14*parameter!$U$24+'ΙΣ (6)'!L14*parameter!$U$25+'ΙΣ (7)'!L14*parameter!$U$26+'ΙΣ (8)'!L14*parameter!$U$27+'ΙΣ (9)'!L14*parameter!$U$28+'ΙΣ (10)'!L14*parameter!$U$29</f>
        <v>#DIV/0!</v>
      </c>
      <c r="M14" s="114" t="e">
        <f t="shared" si="4"/>
        <v>#DIV/0!</v>
      </c>
      <c r="N14" s="114" t="e">
        <f t="shared" si="5"/>
        <v>#DIV/0!</v>
      </c>
      <c r="O14" s="114" t="e">
        <f t="shared" si="6"/>
        <v>#DIV/0!</v>
      </c>
      <c r="P14" s="86" t="e">
        <f>ΙΣ!P14*parameter!$U$20+'ΙΣ (2)'!P14*parameter!$U$21+'ΙΣ (3)'!P14*parameter!$U$22+'ΙΣ (4)'!P14*parameter!$U$23+'ΙΣ (5)'!P14*parameter!$U$24+'ΙΣ (6)'!P14*parameter!$U$25+'ΙΣ (7)'!P14*parameter!$U$26+'ΙΣ (8)'!P14*parameter!$U$27+'ΙΣ (9)'!P14*parameter!$U$28+'ΙΣ (10)'!P14*parameter!$U$29</f>
        <v>#DIV/0!</v>
      </c>
      <c r="Q14" s="114" t="e">
        <f t="shared" si="7"/>
        <v>#DIV/0!</v>
      </c>
      <c r="R14" s="114" t="e">
        <f t="shared" si="8"/>
        <v>#DIV/0!</v>
      </c>
      <c r="S14" s="114" t="e">
        <f t="shared" si="9"/>
        <v>#DIV/0!</v>
      </c>
      <c r="T14" s="86" t="e">
        <f>ΙΣ!T14*parameter!$U$20+'ΙΣ (2)'!T14*parameter!$U$21+'ΙΣ (3)'!T14*parameter!$U$22+'ΙΣ (4)'!T14*parameter!$U$23+'ΙΣ (5)'!T14*parameter!$U$24+'ΙΣ (6)'!T14*parameter!$U$25+'ΙΣ (7)'!T14*parameter!$U$26+'ΙΣ (8)'!T14*parameter!$U$27+'ΙΣ (9)'!T14*parameter!$U$28+'ΙΣ (10)'!T14*parameter!$U$29</f>
        <v>#DIV/0!</v>
      </c>
      <c r="U14" s="114" t="e">
        <f t="shared" si="10"/>
        <v>#DIV/0!</v>
      </c>
      <c r="V14" s="114" t="e">
        <f t="shared" si="11"/>
        <v>#DIV/0!</v>
      </c>
      <c r="W14" s="114" t="e">
        <f t="shared" si="12"/>
        <v>#DIV/0!</v>
      </c>
    </row>
    <row r="15" spans="1:23" s="18" customFormat="1" ht="16.5" customHeight="1">
      <c r="A15" s="23"/>
      <c r="B15" s="24" t="s">
        <v>18</v>
      </c>
      <c r="C15" s="24" t="s">
        <v>19</v>
      </c>
      <c r="D15" s="25" t="e">
        <f>ΙΣ!D15*parameter!$U$20+'ΙΣ (2)'!D15*parameter!$U$21+'ΙΣ (3)'!D15*parameter!$U$22+'ΙΣ (4)'!D15*parameter!$U$23+'ΙΣ (5)'!D15*parameter!$U$24+'ΙΣ (6)'!D15*parameter!$U$25+'ΙΣ (7)'!D15*parameter!$U$26+'ΙΣ (8)'!D15*parameter!$U$27+'ΙΣ (9)'!D15*parameter!$U$28+'ΙΣ (10)'!D15*parameter!$U$29</f>
        <v>#DIV/0!</v>
      </c>
      <c r="E15" s="112" t="e">
        <f t="shared" si="0"/>
        <v>#DIV/0!</v>
      </c>
      <c r="F15" s="112" t="e">
        <f t="shared" si="1"/>
        <v>#DIV/0!</v>
      </c>
      <c r="G15" s="112" t="e">
        <f>D15/D$24</f>
        <v>#DIV/0!</v>
      </c>
      <c r="H15" s="25" t="e">
        <f>ΙΣ!H15*parameter!$U$20+'ΙΣ (2)'!H15*parameter!$U$21+'ΙΣ (3)'!H15*parameter!$U$22+'ΙΣ (4)'!H15*parameter!$U$23+'ΙΣ (5)'!H15*parameter!$U$24+'ΙΣ (6)'!H15*parameter!$U$25+'ΙΣ (7)'!H15*parameter!$U$26+'ΙΣ (8)'!H15*parameter!$U$27+'ΙΣ (9)'!H15*parameter!$U$28+'ΙΣ (10)'!H15*parameter!$U$29</f>
        <v>#DIV/0!</v>
      </c>
      <c r="I15" s="112" t="e">
        <f>(H15-$D15)/$D15</f>
        <v>#DIV/0!</v>
      </c>
      <c r="J15" s="112" t="e">
        <f t="shared" si="2"/>
        <v>#DIV/0!</v>
      </c>
      <c r="K15" s="112" t="e">
        <f t="shared" si="3"/>
        <v>#DIV/0!</v>
      </c>
      <c r="L15" s="25" t="e">
        <f>ΙΣ!L15*parameter!$U$20+'ΙΣ (2)'!L15*parameter!$U$21+'ΙΣ (3)'!L15*parameter!$U$22+'ΙΣ (4)'!L15*parameter!$U$23+'ΙΣ (5)'!L15*parameter!$U$24+'ΙΣ (6)'!L15*parameter!$U$25+'ΙΣ (7)'!L15*parameter!$U$26+'ΙΣ (8)'!L15*parameter!$U$27+'ΙΣ (9)'!L15*parameter!$U$28+'ΙΣ (10)'!L15*parameter!$U$29</f>
        <v>#DIV/0!</v>
      </c>
      <c r="M15" s="112" t="e">
        <f t="shared" si="4"/>
        <v>#DIV/0!</v>
      </c>
      <c r="N15" s="112" t="e">
        <f t="shared" si="5"/>
        <v>#DIV/0!</v>
      </c>
      <c r="O15" s="112" t="e">
        <f t="shared" si="6"/>
        <v>#DIV/0!</v>
      </c>
      <c r="P15" s="25" t="e">
        <f>ΙΣ!P15*parameter!$U$20+'ΙΣ (2)'!P15*parameter!$U$21+'ΙΣ (3)'!P15*parameter!$U$22+'ΙΣ (4)'!P15*parameter!$U$23+'ΙΣ (5)'!P15*parameter!$U$24+'ΙΣ (6)'!P15*parameter!$U$25+'ΙΣ (7)'!P15*parameter!$U$26+'ΙΣ (8)'!P15*parameter!$U$27+'ΙΣ (9)'!P15*parameter!$U$28+'ΙΣ (10)'!P15*parameter!$U$29</f>
        <v>#DIV/0!</v>
      </c>
      <c r="Q15" s="112" t="e">
        <f t="shared" si="7"/>
        <v>#DIV/0!</v>
      </c>
      <c r="R15" s="112" t="e">
        <f t="shared" si="8"/>
        <v>#DIV/0!</v>
      </c>
      <c r="S15" s="112" t="e">
        <f t="shared" si="9"/>
        <v>#DIV/0!</v>
      </c>
      <c r="T15" s="25" t="e">
        <f>ΙΣ!T15*parameter!$U$20+'ΙΣ (2)'!T15*parameter!$U$21+'ΙΣ (3)'!T15*parameter!$U$22+'ΙΣ (4)'!T15*parameter!$U$23+'ΙΣ (5)'!T15*parameter!$U$24+'ΙΣ (6)'!T15*parameter!$U$25+'ΙΣ (7)'!T15*parameter!$U$26+'ΙΣ (8)'!T15*parameter!$U$27+'ΙΣ (9)'!T15*parameter!$U$28+'ΙΣ (10)'!T15*parameter!$U$29</f>
        <v>#DIV/0!</v>
      </c>
      <c r="U15" s="112" t="e">
        <f t="shared" si="10"/>
        <v>#DIV/0!</v>
      </c>
      <c r="V15" s="112" t="e">
        <f t="shared" si="11"/>
        <v>#DIV/0!</v>
      </c>
      <c r="W15" s="112" t="e">
        <f t="shared" si="12"/>
        <v>#DIV/0!</v>
      </c>
    </row>
    <row r="16" spans="1:23" ht="16.5" customHeight="1">
      <c r="A16" s="104"/>
      <c r="B16" s="17" t="s">
        <v>20</v>
      </c>
      <c r="C16" s="28"/>
      <c r="D16" s="85" t="e">
        <f>ΙΣ!D16*parameter!$U$20+'ΙΣ (2)'!D16*parameter!$U$21+'ΙΣ (3)'!D16*parameter!$U$22+'ΙΣ (4)'!D16*parameter!$U$23+'ΙΣ (5)'!D16*parameter!$U$24+'ΙΣ (6)'!D16*parameter!$U$25+'ΙΣ (7)'!D16*parameter!$U$26+'ΙΣ (8)'!D16*parameter!$U$27+'ΙΣ (9)'!D16*parameter!$U$28+'ΙΣ (10)'!D16*parameter!$U$29</f>
        <v>#DIV/0!</v>
      </c>
      <c r="E16" s="110" t="e">
        <f t="shared" si="0"/>
        <v>#DIV/0!</v>
      </c>
      <c r="F16" s="110" t="e">
        <f t="shared" si="1"/>
        <v>#DIV/0!</v>
      </c>
      <c r="G16" s="110" t="e">
        <f>D16/$D$24</f>
        <v>#DIV/0!</v>
      </c>
      <c r="H16" s="85" t="e">
        <f>ΙΣ!H16*parameter!$U$20+'ΙΣ (2)'!H16*parameter!$U$21+'ΙΣ (3)'!H16*parameter!$U$22+'ΙΣ (4)'!H16*parameter!$U$23+'ΙΣ (5)'!H16*parameter!$U$24+'ΙΣ (6)'!H16*parameter!$U$25+'ΙΣ (7)'!H16*parameter!$U$26+'ΙΣ (8)'!H16*parameter!$U$27+'ΙΣ (9)'!H16*parameter!$U$28+'ΙΣ (10)'!H16*parameter!$U$29</f>
        <v>#DIV/0!</v>
      </c>
      <c r="I16" s="110" t="e">
        <f>(H16-D16)/$D16</f>
        <v>#DIV/0!</v>
      </c>
      <c r="J16" s="110" t="e">
        <f t="shared" si="2"/>
        <v>#DIV/0!</v>
      </c>
      <c r="K16" s="110" t="e">
        <f t="shared" si="3"/>
        <v>#DIV/0!</v>
      </c>
      <c r="L16" s="85" t="e">
        <f>ΙΣ!L16*parameter!$U$20+'ΙΣ (2)'!L16*parameter!$U$21+'ΙΣ (3)'!L16*parameter!$U$22+'ΙΣ (4)'!L16*parameter!$U$23+'ΙΣ (5)'!L16*parameter!$U$24+'ΙΣ (6)'!L16*parameter!$U$25+'ΙΣ (7)'!L16*parameter!$U$26+'ΙΣ (8)'!L16*parameter!$U$27+'ΙΣ (9)'!L16*parameter!$U$28+'ΙΣ (10)'!L16*parameter!$U$29</f>
        <v>#DIV/0!</v>
      </c>
      <c r="M16" s="110" t="e">
        <f t="shared" si="4"/>
        <v>#DIV/0!</v>
      </c>
      <c r="N16" s="110" t="e">
        <f t="shared" si="5"/>
        <v>#DIV/0!</v>
      </c>
      <c r="O16" s="110" t="e">
        <f t="shared" si="6"/>
        <v>#DIV/0!</v>
      </c>
      <c r="P16" s="85" t="e">
        <f>ΙΣ!P16*parameter!$U$20+'ΙΣ (2)'!P16*parameter!$U$21+'ΙΣ (3)'!P16*parameter!$U$22+'ΙΣ (4)'!P16*parameter!$U$23+'ΙΣ (5)'!P16*parameter!$U$24+'ΙΣ (6)'!P16*parameter!$U$25+'ΙΣ (7)'!P16*parameter!$U$26+'ΙΣ (8)'!P16*parameter!$U$27+'ΙΣ (9)'!P16*parameter!$U$28+'ΙΣ (10)'!P16*parameter!$U$29</f>
        <v>#DIV/0!</v>
      </c>
      <c r="Q16" s="110" t="e">
        <f t="shared" si="7"/>
        <v>#DIV/0!</v>
      </c>
      <c r="R16" s="110" t="e">
        <f t="shared" si="8"/>
        <v>#DIV/0!</v>
      </c>
      <c r="S16" s="110" t="e">
        <f t="shared" si="9"/>
        <v>#DIV/0!</v>
      </c>
      <c r="T16" s="85" t="e">
        <f>ΙΣ!T16*parameter!$U$20+'ΙΣ (2)'!T16*parameter!$U$21+'ΙΣ (3)'!T16*parameter!$U$22+'ΙΣ (4)'!T16*parameter!$U$23+'ΙΣ (5)'!T16*parameter!$U$24+'ΙΣ (6)'!T16*parameter!$U$25+'ΙΣ (7)'!T16*parameter!$U$26+'ΙΣ (8)'!T16*parameter!$U$27+'ΙΣ (9)'!T16*parameter!$U$28+'ΙΣ (10)'!T16*parameter!$U$29</f>
        <v>#DIV/0!</v>
      </c>
      <c r="U16" s="110" t="e">
        <f t="shared" si="10"/>
        <v>#DIV/0!</v>
      </c>
      <c r="V16" s="110" t="e">
        <f t="shared" si="11"/>
        <v>#DIV/0!</v>
      </c>
      <c r="W16" s="110" t="e">
        <f t="shared" si="12"/>
        <v>#DIV/0!</v>
      </c>
    </row>
    <row r="17" spans="1:23" ht="18" customHeight="1">
      <c r="A17" s="19" t="s">
        <v>21</v>
      </c>
      <c r="B17" s="20" t="s">
        <v>22</v>
      </c>
      <c r="C17" s="21"/>
      <c r="D17" s="22" t="e">
        <f>ΙΣ!D17*parameter!$U$20+'ΙΣ (2)'!D17*parameter!$U$21+'ΙΣ (3)'!D17*parameter!$U$22+'ΙΣ (4)'!D17*parameter!$U$23+'ΙΣ (5)'!D17*parameter!$U$24+'ΙΣ (6)'!D17*parameter!$U$25+'ΙΣ (7)'!D17*parameter!$U$26+'ΙΣ (8)'!D17*parameter!$U$27+'ΙΣ (9)'!D17*parameter!$U$28+'ΙΣ (10)'!D17*parameter!$U$29</f>
        <v>#DIV/0!</v>
      </c>
      <c r="E17" s="111" t="e">
        <f t="shared" si="0"/>
        <v>#DIV/0!</v>
      </c>
      <c r="F17" s="111" t="e">
        <f t="shared" si="1"/>
        <v>#DIV/0!</v>
      </c>
      <c r="G17" s="111" t="e">
        <f aca="true" t="shared" si="13" ref="G17:G23">D17/D$24</f>
        <v>#DIV/0!</v>
      </c>
      <c r="H17" s="22" t="e">
        <f>ΙΣ!H17*parameter!$U$20+'ΙΣ (2)'!H17*parameter!$U$21+'ΙΣ (3)'!H17*parameter!$U$22+'ΙΣ (4)'!H17*parameter!$U$23+'ΙΣ (5)'!H17*parameter!$U$24+'ΙΣ (6)'!H17*parameter!$U$25+'ΙΣ (7)'!H17*parameter!$U$26+'ΙΣ (8)'!H17*parameter!$U$27+'ΙΣ (9)'!H17*parameter!$U$28+'ΙΣ (10)'!H17*parameter!$U$29</f>
        <v>#DIV/0!</v>
      </c>
      <c r="I17" s="111" t="e">
        <f aca="true" t="shared" si="14" ref="I17:I23">(H17-$D17)/$D17</f>
        <v>#DIV/0!</v>
      </c>
      <c r="J17" s="111" t="e">
        <f t="shared" si="2"/>
        <v>#DIV/0!</v>
      </c>
      <c r="K17" s="111" t="e">
        <f t="shared" si="3"/>
        <v>#DIV/0!</v>
      </c>
      <c r="L17" s="22" t="e">
        <f>ΙΣ!L17*parameter!$U$20+'ΙΣ (2)'!L17*parameter!$U$21+'ΙΣ (3)'!L17*parameter!$U$22+'ΙΣ (4)'!L17*parameter!$U$23+'ΙΣ (5)'!L17*parameter!$U$24+'ΙΣ (6)'!L17*parameter!$U$25+'ΙΣ (7)'!L17*parameter!$U$26+'ΙΣ (8)'!L17*parameter!$U$27+'ΙΣ (9)'!L17*parameter!$U$28+'ΙΣ (10)'!L17*parameter!$U$29</f>
        <v>#DIV/0!</v>
      </c>
      <c r="M17" s="111" t="e">
        <f t="shared" si="4"/>
        <v>#DIV/0!</v>
      </c>
      <c r="N17" s="111" t="e">
        <f t="shared" si="5"/>
        <v>#DIV/0!</v>
      </c>
      <c r="O17" s="111" t="e">
        <f t="shared" si="6"/>
        <v>#DIV/0!</v>
      </c>
      <c r="P17" s="22" t="e">
        <f>ΙΣ!P17*parameter!$U$20+'ΙΣ (2)'!P17*parameter!$U$21+'ΙΣ (3)'!P17*parameter!$U$22+'ΙΣ (4)'!P17*parameter!$U$23+'ΙΣ (5)'!P17*parameter!$U$24+'ΙΣ (6)'!P17*parameter!$U$25+'ΙΣ (7)'!P17*parameter!$U$26+'ΙΣ (8)'!P17*parameter!$U$27+'ΙΣ (9)'!P17*parameter!$U$28+'ΙΣ (10)'!P17*parameter!$U$29</f>
        <v>#DIV/0!</v>
      </c>
      <c r="Q17" s="111" t="e">
        <f t="shared" si="7"/>
        <v>#DIV/0!</v>
      </c>
      <c r="R17" s="111" t="e">
        <f t="shared" si="8"/>
        <v>#DIV/0!</v>
      </c>
      <c r="S17" s="111" t="e">
        <f t="shared" si="9"/>
        <v>#DIV/0!</v>
      </c>
      <c r="T17" s="22" t="e">
        <f>ΙΣ!T17*parameter!$U$20+'ΙΣ (2)'!T17*parameter!$U$21+'ΙΣ (3)'!T17*parameter!$U$22+'ΙΣ (4)'!T17*parameter!$U$23+'ΙΣ (5)'!T17*parameter!$U$24+'ΙΣ (6)'!T17*parameter!$U$25+'ΙΣ (7)'!T17*parameter!$U$26+'ΙΣ (8)'!T17*parameter!$U$27+'ΙΣ (9)'!T17*parameter!$U$28+'ΙΣ (10)'!T17*parameter!$U$29</f>
        <v>#DIV/0!</v>
      </c>
      <c r="U17" s="111" t="e">
        <f t="shared" si="10"/>
        <v>#DIV/0!</v>
      </c>
      <c r="V17" s="111" t="e">
        <f t="shared" si="11"/>
        <v>#DIV/0!</v>
      </c>
      <c r="W17" s="111" t="e">
        <f t="shared" si="12"/>
        <v>#DIV/0!</v>
      </c>
    </row>
    <row r="18" spans="1:23" ht="20.25" customHeight="1">
      <c r="A18" s="12"/>
      <c r="B18" s="26" t="s">
        <v>10</v>
      </c>
      <c r="C18" s="26" t="s">
        <v>23</v>
      </c>
      <c r="D18" s="10" t="e">
        <f>ΙΣ!D18*parameter!$U$20+'ΙΣ (2)'!D18*parameter!$U$21+'ΙΣ (3)'!D18*parameter!$U$22+'ΙΣ (4)'!D18*parameter!$U$23+'ΙΣ (5)'!D18*parameter!$U$24+'ΙΣ (6)'!D18*parameter!$U$25+'ΙΣ (7)'!D18*parameter!$U$26+'ΙΣ (8)'!D18*parameter!$U$27+'ΙΣ (9)'!D18*parameter!$U$28+'ΙΣ (10)'!D18*parameter!$U$29</f>
        <v>#DIV/0!</v>
      </c>
      <c r="E18" s="108" t="e">
        <f t="shared" si="0"/>
        <v>#DIV/0!</v>
      </c>
      <c r="F18" s="108" t="e">
        <f t="shared" si="1"/>
        <v>#DIV/0!</v>
      </c>
      <c r="G18" s="108" t="e">
        <f t="shared" si="13"/>
        <v>#DIV/0!</v>
      </c>
      <c r="H18" s="10" t="e">
        <f>ΙΣ!H18*parameter!$U$20+'ΙΣ (2)'!H18*parameter!$U$21+'ΙΣ (3)'!H18*parameter!$U$22+'ΙΣ (4)'!H18*parameter!$U$23+'ΙΣ (5)'!H18*parameter!$U$24+'ΙΣ (6)'!H18*parameter!$U$25+'ΙΣ (7)'!H18*parameter!$U$26+'ΙΣ (8)'!H18*parameter!$U$27+'ΙΣ (9)'!H18*parameter!$U$28+'ΙΣ (10)'!H18*parameter!$U$29</f>
        <v>#DIV/0!</v>
      </c>
      <c r="I18" s="108" t="e">
        <f t="shared" si="14"/>
        <v>#DIV/0!</v>
      </c>
      <c r="J18" s="108" t="e">
        <f t="shared" si="2"/>
        <v>#DIV/0!</v>
      </c>
      <c r="K18" s="108" t="e">
        <f t="shared" si="3"/>
        <v>#DIV/0!</v>
      </c>
      <c r="L18" s="10" t="e">
        <f>ΙΣ!L18*parameter!$U$20+'ΙΣ (2)'!L18*parameter!$U$21+'ΙΣ (3)'!L18*parameter!$U$22+'ΙΣ (4)'!L18*parameter!$U$23+'ΙΣ (5)'!L18*parameter!$U$24+'ΙΣ (6)'!L18*parameter!$U$25+'ΙΣ (7)'!L18*parameter!$U$26+'ΙΣ (8)'!L18*parameter!$U$27+'ΙΣ (9)'!L18*parameter!$U$28+'ΙΣ (10)'!L18*parameter!$U$29</f>
        <v>#DIV/0!</v>
      </c>
      <c r="M18" s="108" t="e">
        <f t="shared" si="4"/>
        <v>#DIV/0!</v>
      </c>
      <c r="N18" s="108" t="e">
        <f t="shared" si="5"/>
        <v>#DIV/0!</v>
      </c>
      <c r="O18" s="108" t="e">
        <f t="shared" si="6"/>
        <v>#DIV/0!</v>
      </c>
      <c r="P18" s="10" t="e">
        <f>ΙΣ!P18*parameter!$U$20+'ΙΣ (2)'!P18*parameter!$U$21+'ΙΣ (3)'!P18*parameter!$U$22+'ΙΣ (4)'!P18*parameter!$U$23+'ΙΣ (5)'!P18*parameter!$U$24+'ΙΣ (6)'!P18*parameter!$U$25+'ΙΣ (7)'!P18*parameter!$U$26+'ΙΣ (8)'!P18*parameter!$U$27+'ΙΣ (9)'!P18*parameter!$U$28+'ΙΣ (10)'!P18*parameter!$U$29</f>
        <v>#DIV/0!</v>
      </c>
      <c r="Q18" s="108" t="e">
        <f t="shared" si="7"/>
        <v>#DIV/0!</v>
      </c>
      <c r="R18" s="108" t="e">
        <f t="shared" si="8"/>
        <v>#DIV/0!</v>
      </c>
      <c r="S18" s="108" t="e">
        <f t="shared" si="9"/>
        <v>#DIV/0!</v>
      </c>
      <c r="T18" s="10" t="e">
        <f>ΙΣ!T18*parameter!$U$20+'ΙΣ (2)'!T18*parameter!$U$21+'ΙΣ (3)'!T18*parameter!$U$22+'ΙΣ (4)'!T18*parameter!$U$23+'ΙΣ (5)'!T18*parameter!$U$24+'ΙΣ (6)'!T18*parameter!$U$25+'ΙΣ (7)'!T18*parameter!$U$26+'ΙΣ (8)'!T18*parameter!$U$27+'ΙΣ (9)'!T18*parameter!$U$28+'ΙΣ (10)'!T18*parameter!$U$29</f>
        <v>#DIV/0!</v>
      </c>
      <c r="U18" s="108" t="e">
        <f t="shared" si="10"/>
        <v>#DIV/0!</v>
      </c>
      <c r="V18" s="108" t="e">
        <f t="shared" si="11"/>
        <v>#DIV/0!</v>
      </c>
      <c r="W18" s="108" t="e">
        <f t="shared" si="12"/>
        <v>#DIV/0!</v>
      </c>
    </row>
    <row r="19" spans="1:23" s="32" customFormat="1" ht="18.75" customHeight="1">
      <c r="A19" s="29"/>
      <c r="B19" s="30" t="s">
        <v>14</v>
      </c>
      <c r="C19" s="30" t="s">
        <v>24</v>
      </c>
      <c r="D19" s="31" t="e">
        <f>ΙΣ!D19*parameter!$U$20+'ΙΣ (2)'!D19*parameter!$U$21+'ΙΣ (3)'!D19*parameter!$U$22+'ΙΣ (4)'!D19*parameter!$U$23+'ΙΣ (5)'!D19*parameter!$U$24+'ΙΣ (6)'!D19*parameter!$U$25+'ΙΣ (7)'!D19*parameter!$U$26+'ΙΣ (8)'!D19*parameter!$U$27+'ΙΣ (9)'!D19*parameter!$U$28+'ΙΣ (10)'!D19*parameter!$U$29</f>
        <v>#DIV/0!</v>
      </c>
      <c r="E19" s="115" t="e">
        <f t="shared" si="0"/>
        <v>#DIV/0!</v>
      </c>
      <c r="F19" s="115" t="e">
        <f t="shared" si="1"/>
        <v>#DIV/0!</v>
      </c>
      <c r="G19" s="115" t="e">
        <f t="shared" si="13"/>
        <v>#DIV/0!</v>
      </c>
      <c r="H19" s="31" t="e">
        <f>ΙΣ!H19*parameter!$U$20+'ΙΣ (2)'!H19*parameter!$U$21+'ΙΣ (3)'!H19*parameter!$U$22+'ΙΣ (4)'!H19*parameter!$U$23+'ΙΣ (5)'!H19*parameter!$U$24+'ΙΣ (6)'!H19*parameter!$U$25+'ΙΣ (7)'!H19*parameter!$U$26+'ΙΣ (8)'!H19*parameter!$U$27+'ΙΣ (9)'!H19*parameter!$U$28+'ΙΣ (10)'!H19*parameter!$U$29</f>
        <v>#DIV/0!</v>
      </c>
      <c r="I19" s="115" t="e">
        <f t="shared" si="14"/>
        <v>#DIV/0!</v>
      </c>
      <c r="J19" s="115" t="e">
        <f t="shared" si="2"/>
        <v>#DIV/0!</v>
      </c>
      <c r="K19" s="115" t="e">
        <f t="shared" si="3"/>
        <v>#DIV/0!</v>
      </c>
      <c r="L19" s="31" t="e">
        <f>ΙΣ!L19*parameter!$U$20+'ΙΣ (2)'!L19*parameter!$U$21+'ΙΣ (3)'!L19*parameter!$U$22+'ΙΣ (4)'!L19*parameter!$U$23+'ΙΣ (5)'!L19*parameter!$U$24+'ΙΣ (6)'!L19*parameter!$U$25+'ΙΣ (7)'!L19*parameter!$U$26+'ΙΣ (8)'!L19*parameter!$U$27+'ΙΣ (9)'!L19*parameter!$U$28+'ΙΣ (10)'!L19*parameter!$U$29</f>
        <v>#DIV/0!</v>
      </c>
      <c r="M19" s="115" t="e">
        <f t="shared" si="4"/>
        <v>#DIV/0!</v>
      </c>
      <c r="N19" s="115" t="e">
        <f t="shared" si="5"/>
        <v>#DIV/0!</v>
      </c>
      <c r="O19" s="115" t="e">
        <f t="shared" si="6"/>
        <v>#DIV/0!</v>
      </c>
      <c r="P19" s="31" t="e">
        <f>ΙΣ!P19*parameter!$U$20+'ΙΣ (2)'!P19*parameter!$U$21+'ΙΣ (3)'!P19*parameter!$U$22+'ΙΣ (4)'!P19*parameter!$U$23+'ΙΣ (5)'!P19*parameter!$U$24+'ΙΣ (6)'!P19*parameter!$U$25+'ΙΣ (7)'!P19*parameter!$U$26+'ΙΣ (8)'!P19*parameter!$U$27+'ΙΣ (9)'!P19*parameter!$U$28+'ΙΣ (10)'!P19*parameter!$U$29</f>
        <v>#DIV/0!</v>
      </c>
      <c r="Q19" s="115" t="e">
        <f t="shared" si="7"/>
        <v>#DIV/0!</v>
      </c>
      <c r="R19" s="115" t="e">
        <f t="shared" si="8"/>
        <v>#DIV/0!</v>
      </c>
      <c r="S19" s="115" t="e">
        <f t="shared" si="9"/>
        <v>#DIV/0!</v>
      </c>
      <c r="T19" s="31" t="e">
        <f>ΙΣ!T19*parameter!$U$20+'ΙΣ (2)'!T19*parameter!$U$21+'ΙΣ (3)'!T19*parameter!$U$22+'ΙΣ (4)'!T19*parameter!$U$23+'ΙΣ (5)'!T19*parameter!$U$24+'ΙΣ (6)'!T19*parameter!$U$25+'ΙΣ (7)'!T19*parameter!$U$26+'ΙΣ (8)'!T19*parameter!$U$27+'ΙΣ (9)'!T19*parameter!$U$28+'ΙΣ (10)'!T19*parameter!$U$29</f>
        <v>#DIV/0!</v>
      </c>
      <c r="U19" s="115" t="e">
        <f t="shared" si="10"/>
        <v>#DIV/0!</v>
      </c>
      <c r="V19" s="115" t="e">
        <f t="shared" si="11"/>
        <v>#DIV/0!</v>
      </c>
      <c r="W19" s="115" t="e">
        <f t="shared" si="12"/>
        <v>#DIV/0!</v>
      </c>
    </row>
    <row r="20" spans="1:23" s="32" customFormat="1" ht="18.75" customHeight="1">
      <c r="A20" s="29"/>
      <c r="B20" s="30" t="s">
        <v>18</v>
      </c>
      <c r="C20" s="30" t="s">
        <v>25</v>
      </c>
      <c r="D20" s="31" t="e">
        <f>ΙΣ!D20*parameter!$U$20+'ΙΣ (2)'!D20*parameter!$U$21+'ΙΣ (3)'!D20*parameter!$U$22+'ΙΣ (4)'!D20*parameter!$U$23+'ΙΣ (5)'!D20*parameter!$U$24+'ΙΣ (6)'!D20*parameter!$U$25+'ΙΣ (7)'!D20*parameter!$U$26+'ΙΣ (8)'!D20*parameter!$U$27+'ΙΣ (9)'!D20*parameter!$U$28+'ΙΣ (10)'!D20*parameter!$U$29</f>
        <v>#DIV/0!</v>
      </c>
      <c r="E20" s="115" t="e">
        <f t="shared" si="0"/>
        <v>#DIV/0!</v>
      </c>
      <c r="F20" s="115" t="e">
        <f t="shared" si="1"/>
        <v>#DIV/0!</v>
      </c>
      <c r="G20" s="115" t="e">
        <f t="shared" si="13"/>
        <v>#DIV/0!</v>
      </c>
      <c r="H20" s="31" t="e">
        <f>ΙΣ!H20*parameter!$U$20+'ΙΣ (2)'!H20*parameter!$U$21+'ΙΣ (3)'!H20*parameter!$U$22+'ΙΣ (4)'!H20*parameter!$U$23+'ΙΣ (5)'!H20*parameter!$U$24+'ΙΣ (6)'!H20*parameter!$U$25+'ΙΣ (7)'!H20*parameter!$U$26+'ΙΣ (8)'!H20*parameter!$U$27+'ΙΣ (9)'!H20*parameter!$U$28+'ΙΣ (10)'!H20*parameter!$U$29</f>
        <v>#DIV/0!</v>
      </c>
      <c r="I20" s="115" t="e">
        <f t="shared" si="14"/>
        <v>#DIV/0!</v>
      </c>
      <c r="J20" s="115" t="e">
        <f t="shared" si="2"/>
        <v>#DIV/0!</v>
      </c>
      <c r="K20" s="115" t="e">
        <f t="shared" si="3"/>
        <v>#DIV/0!</v>
      </c>
      <c r="L20" s="31" t="e">
        <f>ΙΣ!L20*parameter!$U$20+'ΙΣ (2)'!L20*parameter!$U$21+'ΙΣ (3)'!L20*parameter!$U$22+'ΙΣ (4)'!L20*parameter!$U$23+'ΙΣ (5)'!L20*parameter!$U$24+'ΙΣ (6)'!L20*parameter!$U$25+'ΙΣ (7)'!L20*parameter!$U$26+'ΙΣ (8)'!L20*parameter!$U$27+'ΙΣ (9)'!L20*parameter!$U$28+'ΙΣ (10)'!L20*parameter!$U$29</f>
        <v>#DIV/0!</v>
      </c>
      <c r="M20" s="115" t="e">
        <f t="shared" si="4"/>
        <v>#DIV/0!</v>
      </c>
      <c r="N20" s="115" t="e">
        <f t="shared" si="5"/>
        <v>#DIV/0!</v>
      </c>
      <c r="O20" s="115" t="e">
        <f t="shared" si="6"/>
        <v>#DIV/0!</v>
      </c>
      <c r="P20" s="31" t="e">
        <f>ΙΣ!P20*parameter!$U$20+'ΙΣ (2)'!P20*parameter!$U$21+'ΙΣ (3)'!P20*parameter!$U$22+'ΙΣ (4)'!P20*parameter!$U$23+'ΙΣ (5)'!P20*parameter!$U$24+'ΙΣ (6)'!P20*parameter!$U$25+'ΙΣ (7)'!P20*parameter!$U$26+'ΙΣ (8)'!P20*parameter!$U$27+'ΙΣ (9)'!P20*parameter!$U$28+'ΙΣ (10)'!P20*parameter!$U$29</f>
        <v>#DIV/0!</v>
      </c>
      <c r="Q20" s="115" t="e">
        <f t="shared" si="7"/>
        <v>#DIV/0!</v>
      </c>
      <c r="R20" s="115" t="e">
        <f t="shared" si="8"/>
        <v>#DIV/0!</v>
      </c>
      <c r="S20" s="115" t="e">
        <f t="shared" si="9"/>
        <v>#DIV/0!</v>
      </c>
      <c r="T20" s="31" t="e">
        <f>ΙΣ!T20*parameter!$U$20+'ΙΣ (2)'!T20*parameter!$U$21+'ΙΣ (3)'!T20*parameter!$U$22+'ΙΣ (4)'!T20*parameter!$U$23+'ΙΣ (5)'!T20*parameter!$U$24+'ΙΣ (6)'!T20*parameter!$U$25+'ΙΣ (7)'!T20*parameter!$U$26+'ΙΣ (8)'!T20*parameter!$U$27+'ΙΣ (9)'!T20*parameter!$U$28+'ΙΣ (10)'!T20*parameter!$U$29</f>
        <v>#DIV/0!</v>
      </c>
      <c r="U20" s="115" t="e">
        <f t="shared" si="10"/>
        <v>#DIV/0!</v>
      </c>
      <c r="V20" s="115" t="e">
        <f t="shared" si="11"/>
        <v>#DIV/0!</v>
      </c>
      <c r="W20" s="115" t="e">
        <f t="shared" si="12"/>
        <v>#DIV/0!</v>
      </c>
    </row>
    <row r="21" spans="1:23" s="32" customFormat="1" ht="18.75" customHeight="1">
      <c r="A21" s="29"/>
      <c r="B21" s="30" t="s">
        <v>26</v>
      </c>
      <c r="C21" s="30" t="s">
        <v>27</v>
      </c>
      <c r="D21" s="31" t="e">
        <f>ΙΣ!D21*parameter!$U$20+'ΙΣ (2)'!D21*parameter!$U$21+'ΙΣ (3)'!D21*parameter!$U$22+'ΙΣ (4)'!D21*parameter!$U$23+'ΙΣ (5)'!D21*parameter!$U$24+'ΙΣ (6)'!D21*parameter!$U$25+'ΙΣ (7)'!D21*parameter!$U$26+'ΙΣ (8)'!D21*parameter!$U$27+'ΙΣ (9)'!D21*parameter!$U$28+'ΙΣ (10)'!D21*parameter!$U$29</f>
        <v>#DIV/0!</v>
      </c>
      <c r="E21" s="115" t="e">
        <f t="shared" si="0"/>
        <v>#DIV/0!</v>
      </c>
      <c r="F21" s="115" t="e">
        <f t="shared" si="1"/>
        <v>#DIV/0!</v>
      </c>
      <c r="G21" s="115" t="e">
        <f t="shared" si="13"/>
        <v>#DIV/0!</v>
      </c>
      <c r="H21" s="31" t="e">
        <f>ΙΣ!H21*parameter!$U$20+'ΙΣ (2)'!H21*parameter!$U$21+'ΙΣ (3)'!H21*parameter!$U$22+'ΙΣ (4)'!H21*parameter!$U$23+'ΙΣ (5)'!H21*parameter!$U$24+'ΙΣ (6)'!H21*parameter!$U$25+'ΙΣ (7)'!H21*parameter!$U$26+'ΙΣ (8)'!H21*parameter!$U$27+'ΙΣ (9)'!H21*parameter!$U$28+'ΙΣ (10)'!H21*parameter!$U$29</f>
        <v>#DIV/0!</v>
      </c>
      <c r="I21" s="115" t="e">
        <f t="shared" si="14"/>
        <v>#DIV/0!</v>
      </c>
      <c r="J21" s="115" t="e">
        <f t="shared" si="2"/>
        <v>#DIV/0!</v>
      </c>
      <c r="K21" s="115" t="e">
        <f t="shared" si="3"/>
        <v>#DIV/0!</v>
      </c>
      <c r="L21" s="31" t="e">
        <f>ΙΣ!L21*parameter!$U$20+'ΙΣ (2)'!L21*parameter!$U$21+'ΙΣ (3)'!L21*parameter!$U$22+'ΙΣ (4)'!L21*parameter!$U$23+'ΙΣ (5)'!L21*parameter!$U$24+'ΙΣ (6)'!L21*parameter!$U$25+'ΙΣ (7)'!L21*parameter!$U$26+'ΙΣ (8)'!L21*parameter!$U$27+'ΙΣ (9)'!L21*parameter!$U$28+'ΙΣ (10)'!L21*parameter!$U$29</f>
        <v>#DIV/0!</v>
      </c>
      <c r="M21" s="115" t="e">
        <f t="shared" si="4"/>
        <v>#DIV/0!</v>
      </c>
      <c r="N21" s="115" t="e">
        <f t="shared" si="5"/>
        <v>#DIV/0!</v>
      </c>
      <c r="O21" s="115" t="e">
        <f t="shared" si="6"/>
        <v>#DIV/0!</v>
      </c>
      <c r="P21" s="31" t="e">
        <f>ΙΣ!P21*parameter!$U$20+'ΙΣ (2)'!P21*parameter!$U$21+'ΙΣ (3)'!P21*parameter!$U$22+'ΙΣ (4)'!P21*parameter!$U$23+'ΙΣ (5)'!P21*parameter!$U$24+'ΙΣ (6)'!P21*parameter!$U$25+'ΙΣ (7)'!P21*parameter!$U$26+'ΙΣ (8)'!P21*parameter!$U$27+'ΙΣ (9)'!P21*parameter!$U$28+'ΙΣ (10)'!P21*parameter!$U$29</f>
        <v>#DIV/0!</v>
      </c>
      <c r="Q21" s="115" t="e">
        <f t="shared" si="7"/>
        <v>#DIV/0!</v>
      </c>
      <c r="R21" s="115" t="e">
        <f t="shared" si="8"/>
        <v>#DIV/0!</v>
      </c>
      <c r="S21" s="115" t="e">
        <f t="shared" si="9"/>
        <v>#DIV/0!</v>
      </c>
      <c r="T21" s="31" t="e">
        <f>ΙΣ!T21*parameter!$U$20+'ΙΣ (2)'!T21*parameter!$U$21+'ΙΣ (3)'!T21*parameter!$U$22+'ΙΣ (4)'!T21*parameter!$U$23+'ΙΣ (5)'!T21*parameter!$U$24+'ΙΣ (6)'!T21*parameter!$U$25+'ΙΣ (7)'!T21*parameter!$U$26+'ΙΣ (8)'!T21*parameter!$U$27+'ΙΣ (9)'!T21*parameter!$U$28+'ΙΣ (10)'!T21*parameter!$U$29</f>
        <v>#DIV/0!</v>
      </c>
      <c r="U21" s="115" t="e">
        <f t="shared" si="10"/>
        <v>#DIV/0!</v>
      </c>
      <c r="V21" s="115" t="e">
        <f t="shared" si="11"/>
        <v>#DIV/0!</v>
      </c>
      <c r="W21" s="115" t="e">
        <f t="shared" si="12"/>
        <v>#DIV/0!</v>
      </c>
    </row>
    <row r="22" spans="1:23" ht="18.75" customHeight="1">
      <c r="A22" s="33"/>
      <c r="B22" s="34" t="s">
        <v>28</v>
      </c>
      <c r="C22" s="34"/>
      <c r="D22" s="86" t="e">
        <f>ΙΣ!D22*parameter!$U$20+'ΙΣ (2)'!D22*parameter!$U$21+'ΙΣ (3)'!D22*parameter!$U$22+'ΙΣ (4)'!D22*parameter!$U$23+'ΙΣ (5)'!D22*parameter!$U$24+'ΙΣ (6)'!D22*parameter!$U$25+'ΙΣ (7)'!D22*parameter!$U$26+'ΙΣ (8)'!D22*parameter!$U$27+'ΙΣ (9)'!D22*parameter!$U$28+'ΙΣ (10)'!D22*parameter!$U$29</f>
        <v>#DIV/0!</v>
      </c>
      <c r="E22" s="114" t="e">
        <f t="shared" si="0"/>
        <v>#DIV/0!</v>
      </c>
      <c r="F22" s="114" t="e">
        <f t="shared" si="1"/>
        <v>#DIV/0!</v>
      </c>
      <c r="G22" s="114" t="e">
        <f t="shared" si="13"/>
        <v>#DIV/0!</v>
      </c>
      <c r="H22" s="86" t="e">
        <f>ΙΣ!H22*parameter!$U$20+'ΙΣ (2)'!H22*parameter!$U$21+'ΙΣ (3)'!H22*parameter!$U$22+'ΙΣ (4)'!H22*parameter!$U$23+'ΙΣ (5)'!H22*parameter!$U$24+'ΙΣ (6)'!H22*parameter!$U$25+'ΙΣ (7)'!H22*parameter!$U$26+'ΙΣ (8)'!H22*parameter!$U$27+'ΙΣ (9)'!H22*parameter!$U$28+'ΙΣ (10)'!H22*parameter!$U$29</f>
        <v>#DIV/0!</v>
      </c>
      <c r="I22" s="114" t="e">
        <f t="shared" si="14"/>
        <v>#DIV/0!</v>
      </c>
      <c r="J22" s="114" t="e">
        <f t="shared" si="2"/>
        <v>#DIV/0!</v>
      </c>
      <c r="K22" s="114" t="e">
        <f t="shared" si="3"/>
        <v>#DIV/0!</v>
      </c>
      <c r="L22" s="86" t="e">
        <f>ΙΣ!L22*parameter!$U$20+'ΙΣ (2)'!L22*parameter!$U$21+'ΙΣ (3)'!L22*parameter!$U$22+'ΙΣ (4)'!L22*parameter!$U$23+'ΙΣ (5)'!L22*parameter!$U$24+'ΙΣ (6)'!L22*parameter!$U$25+'ΙΣ (7)'!L22*parameter!$U$26+'ΙΣ (8)'!L22*parameter!$U$27+'ΙΣ (9)'!L22*parameter!$U$28+'ΙΣ (10)'!L22*parameter!$U$29</f>
        <v>#DIV/0!</v>
      </c>
      <c r="M22" s="114" t="e">
        <f t="shared" si="4"/>
        <v>#DIV/0!</v>
      </c>
      <c r="N22" s="114" t="e">
        <f t="shared" si="5"/>
        <v>#DIV/0!</v>
      </c>
      <c r="O22" s="114" t="e">
        <f t="shared" si="6"/>
        <v>#DIV/0!</v>
      </c>
      <c r="P22" s="86" t="e">
        <f>ΙΣ!P22*parameter!$U$20+'ΙΣ (2)'!P22*parameter!$U$21+'ΙΣ (3)'!P22*parameter!$U$22+'ΙΣ (4)'!P22*parameter!$U$23+'ΙΣ (5)'!P22*parameter!$U$24+'ΙΣ (6)'!P22*parameter!$U$25+'ΙΣ (7)'!P22*parameter!$U$26+'ΙΣ (8)'!P22*parameter!$U$27+'ΙΣ (9)'!P22*parameter!$U$28+'ΙΣ (10)'!P22*parameter!$U$29</f>
        <v>#DIV/0!</v>
      </c>
      <c r="Q22" s="114" t="e">
        <f t="shared" si="7"/>
        <v>#DIV/0!</v>
      </c>
      <c r="R22" s="114" t="e">
        <f t="shared" si="8"/>
        <v>#DIV/0!</v>
      </c>
      <c r="S22" s="114" t="e">
        <f t="shared" si="9"/>
        <v>#DIV/0!</v>
      </c>
      <c r="T22" s="86" t="e">
        <f>ΙΣ!T22*parameter!$U$20+'ΙΣ (2)'!T22*parameter!$U$21+'ΙΣ (3)'!T22*parameter!$U$22+'ΙΣ (4)'!T22*parameter!$U$23+'ΙΣ (5)'!T22*parameter!$U$24+'ΙΣ (6)'!T22*parameter!$U$25+'ΙΣ (7)'!T22*parameter!$U$26+'ΙΣ (8)'!T22*parameter!$U$27+'ΙΣ (9)'!T22*parameter!$U$28+'ΙΣ (10)'!T22*parameter!$U$29</f>
        <v>#DIV/0!</v>
      </c>
      <c r="U22" s="114" t="e">
        <f t="shared" si="10"/>
        <v>#DIV/0!</v>
      </c>
      <c r="V22" s="114" t="e">
        <f t="shared" si="11"/>
        <v>#DIV/0!</v>
      </c>
      <c r="W22" s="114" t="e">
        <f t="shared" si="12"/>
        <v>#DIV/0!</v>
      </c>
    </row>
    <row r="23" spans="1:23" ht="18.75" customHeight="1" thickBot="1">
      <c r="A23" s="19" t="s">
        <v>141</v>
      </c>
      <c r="B23" s="20" t="s">
        <v>43</v>
      </c>
      <c r="C23" s="21"/>
      <c r="D23" s="102" t="e">
        <f>ΙΣ!D23*parameter!$U$20+'ΙΣ (2)'!D23*parameter!$U$21+'ΙΣ (3)'!D23*parameter!$U$22+'ΙΣ (4)'!D23*parameter!$U$23+'ΙΣ (5)'!D23*parameter!$U$24+'ΙΣ (6)'!D23*parameter!$U$25+'ΙΣ (7)'!D23*parameter!$U$26+'ΙΣ (8)'!D23*parameter!$U$27+'ΙΣ (9)'!D23*parameter!$U$28+'ΙΣ (10)'!D23*parameter!$U$29</f>
        <v>#DIV/0!</v>
      </c>
      <c r="E23" s="116" t="e">
        <f t="shared" si="0"/>
        <v>#DIV/0!</v>
      </c>
      <c r="F23" s="116" t="e">
        <f t="shared" si="1"/>
        <v>#DIV/0!</v>
      </c>
      <c r="G23" s="116" t="e">
        <f t="shared" si="13"/>
        <v>#DIV/0!</v>
      </c>
      <c r="H23" s="102" t="e">
        <f>ΙΣ!H23*parameter!$U$20+'ΙΣ (2)'!H23*parameter!$U$21+'ΙΣ (3)'!H23*parameter!$U$22+'ΙΣ (4)'!H23*parameter!$U$23+'ΙΣ (5)'!H23*parameter!$U$24+'ΙΣ (6)'!H23*parameter!$U$25+'ΙΣ (7)'!H23*parameter!$U$26+'ΙΣ (8)'!H23*parameter!$U$27+'ΙΣ (9)'!H23*parameter!$U$28+'ΙΣ (10)'!H23*parameter!$U$29</f>
        <v>#DIV/0!</v>
      </c>
      <c r="I23" s="116" t="e">
        <f t="shared" si="14"/>
        <v>#DIV/0!</v>
      </c>
      <c r="J23" s="116" t="e">
        <f t="shared" si="2"/>
        <v>#DIV/0!</v>
      </c>
      <c r="K23" s="116" t="e">
        <f t="shared" si="3"/>
        <v>#DIV/0!</v>
      </c>
      <c r="L23" s="102" t="e">
        <f>ΙΣ!L23*parameter!$U$20+'ΙΣ (2)'!L23*parameter!$U$21+'ΙΣ (3)'!L23*parameter!$U$22+'ΙΣ (4)'!L23*parameter!$U$23+'ΙΣ (5)'!L23*parameter!$U$24+'ΙΣ (6)'!L23*parameter!$U$25+'ΙΣ (7)'!L23*parameter!$U$26+'ΙΣ (8)'!L23*parameter!$U$27+'ΙΣ (9)'!L23*parameter!$U$28+'ΙΣ (10)'!L23*parameter!$U$29</f>
        <v>#DIV/0!</v>
      </c>
      <c r="M23" s="116" t="e">
        <f t="shared" si="4"/>
        <v>#DIV/0!</v>
      </c>
      <c r="N23" s="116" t="e">
        <f t="shared" si="5"/>
        <v>#DIV/0!</v>
      </c>
      <c r="O23" s="116" t="e">
        <f t="shared" si="6"/>
        <v>#DIV/0!</v>
      </c>
      <c r="P23" s="102" t="e">
        <f>ΙΣ!P23*parameter!$U$20+'ΙΣ (2)'!P23*parameter!$U$21+'ΙΣ (3)'!P23*parameter!$U$22+'ΙΣ (4)'!P23*parameter!$U$23+'ΙΣ (5)'!P23*parameter!$U$24+'ΙΣ (6)'!P23*parameter!$U$25+'ΙΣ (7)'!P23*parameter!$U$26+'ΙΣ (8)'!P23*parameter!$U$27+'ΙΣ (9)'!P23*parameter!$U$28+'ΙΣ (10)'!P23*parameter!$U$29</f>
        <v>#DIV/0!</v>
      </c>
      <c r="Q23" s="116" t="e">
        <f t="shared" si="7"/>
        <v>#DIV/0!</v>
      </c>
      <c r="R23" s="116" t="e">
        <f t="shared" si="8"/>
        <v>#DIV/0!</v>
      </c>
      <c r="S23" s="116" t="e">
        <f t="shared" si="9"/>
        <v>#DIV/0!</v>
      </c>
      <c r="T23" s="102" t="e">
        <f>ΙΣ!T23*parameter!$U$20+'ΙΣ (2)'!T23*parameter!$U$21+'ΙΣ (3)'!T23*parameter!$U$22+'ΙΣ (4)'!T23*parameter!$U$23+'ΙΣ (5)'!T23*parameter!$U$24+'ΙΣ (6)'!T23*parameter!$U$25+'ΙΣ (7)'!T23*parameter!$U$26+'ΙΣ (8)'!T23*parameter!$U$27+'ΙΣ (9)'!T23*parameter!$U$28+'ΙΣ (10)'!T23*parameter!$U$29</f>
        <v>#DIV/0!</v>
      </c>
      <c r="U23" s="116" t="e">
        <f t="shared" si="10"/>
        <v>#DIV/0!</v>
      </c>
      <c r="V23" s="116" t="e">
        <f t="shared" si="11"/>
        <v>#DIV/0!</v>
      </c>
      <c r="W23" s="116" t="e">
        <f t="shared" si="12"/>
        <v>#DIV/0!</v>
      </c>
    </row>
    <row r="24" spans="1:23" s="18" customFormat="1" ht="16.5" customHeight="1" thickBot="1">
      <c r="A24" s="35" t="s">
        <v>29</v>
      </c>
      <c r="B24" s="36"/>
      <c r="C24" s="37"/>
      <c r="D24" s="88" t="e">
        <f>ΙΣ!D24*parameter!$U$20+'ΙΣ (2)'!D24*parameter!$U$21+'ΙΣ (3)'!D24*parameter!$U$22+'ΙΣ (4)'!D24*parameter!$U$23+'ΙΣ (5)'!D24*parameter!$U$24+'ΙΣ (6)'!D24*parameter!$U$25+'ΙΣ (7)'!D24*parameter!$U$26+'ΙΣ (8)'!D24*parameter!$U$27+'ΙΣ (9)'!D24*parameter!$U$28+'ΙΣ (10)'!D24*parameter!$U$29</f>
        <v>#DIV/0!</v>
      </c>
      <c r="E24" s="117" t="e">
        <f t="shared" si="0"/>
        <v>#DIV/0!</v>
      </c>
      <c r="F24" s="117" t="e">
        <f t="shared" si="1"/>
        <v>#DIV/0!</v>
      </c>
      <c r="G24" s="117" t="e">
        <f>D24/$D$24</f>
        <v>#DIV/0!</v>
      </c>
      <c r="H24" s="88" t="e">
        <f>ΙΣ!H24*parameter!$U$20+'ΙΣ (2)'!H24*parameter!$U$21+'ΙΣ (3)'!H24*parameter!$U$22+'ΙΣ (4)'!H24*parameter!$U$23+'ΙΣ (5)'!H24*parameter!$U$24+'ΙΣ (6)'!H24*parameter!$U$25+'ΙΣ (7)'!H24*parameter!$U$26+'ΙΣ (8)'!H24*parameter!$U$27+'ΙΣ (9)'!H24*parameter!$U$28+'ΙΣ (10)'!H24*parameter!$U$29</f>
        <v>#DIV/0!</v>
      </c>
      <c r="I24" s="117" t="e">
        <f>(H24-D24)/$D24</f>
        <v>#DIV/0!</v>
      </c>
      <c r="J24" s="117" t="e">
        <f t="shared" si="2"/>
        <v>#DIV/0!</v>
      </c>
      <c r="K24" s="117" t="e">
        <f t="shared" si="3"/>
        <v>#DIV/0!</v>
      </c>
      <c r="L24" s="88" t="e">
        <f>ΙΣ!L24*parameter!$U$20+'ΙΣ (2)'!L24*parameter!$U$21+'ΙΣ (3)'!L24*parameter!$U$22+'ΙΣ (4)'!L24*parameter!$U$23+'ΙΣ (5)'!L24*parameter!$U$24+'ΙΣ (6)'!L24*parameter!$U$25+'ΙΣ (7)'!L24*parameter!$U$26+'ΙΣ (8)'!L24*parameter!$U$27+'ΙΣ (9)'!L24*parameter!$U$28+'ΙΣ (10)'!L24*parameter!$U$29</f>
        <v>#DIV/0!</v>
      </c>
      <c r="M24" s="117" t="e">
        <f t="shared" si="4"/>
        <v>#DIV/0!</v>
      </c>
      <c r="N24" s="117" t="e">
        <f t="shared" si="5"/>
        <v>#DIV/0!</v>
      </c>
      <c r="O24" s="117" t="e">
        <f t="shared" si="6"/>
        <v>#DIV/0!</v>
      </c>
      <c r="P24" s="88" t="e">
        <f>ΙΣ!P24*parameter!$U$20+'ΙΣ (2)'!P24*parameter!$U$21+'ΙΣ (3)'!P24*parameter!$U$22+'ΙΣ (4)'!P24*parameter!$U$23+'ΙΣ (5)'!P24*parameter!$U$24+'ΙΣ (6)'!P24*parameter!$U$25+'ΙΣ (7)'!P24*parameter!$U$26+'ΙΣ (8)'!P24*parameter!$U$27+'ΙΣ (9)'!P24*parameter!$U$28+'ΙΣ (10)'!P24*parameter!$U$29</f>
        <v>#DIV/0!</v>
      </c>
      <c r="Q24" s="117" t="e">
        <f t="shared" si="7"/>
        <v>#DIV/0!</v>
      </c>
      <c r="R24" s="117" t="e">
        <f t="shared" si="8"/>
        <v>#DIV/0!</v>
      </c>
      <c r="S24" s="117" t="e">
        <f t="shared" si="9"/>
        <v>#DIV/0!</v>
      </c>
      <c r="T24" s="88" t="e">
        <f>ΙΣ!T24*parameter!$U$20+'ΙΣ (2)'!T24*parameter!$U$21+'ΙΣ (3)'!T24*parameter!$U$22+'ΙΣ (4)'!T24*parameter!$U$23+'ΙΣ (5)'!T24*parameter!$U$24+'ΙΣ (6)'!T24*parameter!$U$25+'ΙΣ (7)'!T24*parameter!$U$26+'ΙΣ (8)'!T24*parameter!$U$27+'ΙΣ (9)'!T24*parameter!$U$28+'ΙΣ (10)'!T24*parameter!$U$29</f>
        <v>#DIV/0!</v>
      </c>
      <c r="U24" s="117" t="e">
        <f t="shared" si="10"/>
        <v>#DIV/0!</v>
      </c>
      <c r="V24" s="117" t="e">
        <f t="shared" si="11"/>
        <v>#DIV/0!</v>
      </c>
      <c r="W24" s="117" t="e">
        <f t="shared" si="12"/>
        <v>#DIV/0!</v>
      </c>
    </row>
    <row r="25" spans="1:23" ht="14.25" customHeight="1" thickBot="1">
      <c r="A25" s="38"/>
      <c r="B25" s="38"/>
      <c r="C25" s="38"/>
      <c r="D25" s="39"/>
      <c r="E25" s="101"/>
      <c r="F25" s="101"/>
      <c r="G25" s="101"/>
      <c r="H25" s="39"/>
      <c r="I25" s="101"/>
      <c r="J25" s="101"/>
      <c r="K25" s="101"/>
      <c r="L25" s="39"/>
      <c r="M25" s="101"/>
      <c r="N25" s="101"/>
      <c r="O25" s="101"/>
      <c r="P25" s="39"/>
      <c r="Q25" s="101"/>
      <c r="R25" s="101"/>
      <c r="S25" s="101"/>
      <c r="T25" s="39"/>
      <c r="U25" s="101"/>
      <c r="V25" s="101"/>
      <c r="W25" s="101"/>
    </row>
    <row r="26" spans="1:23" ht="15" thickBot="1">
      <c r="A26" s="2"/>
      <c r="B26" s="3"/>
      <c r="C26" s="3" t="s">
        <v>30</v>
      </c>
      <c r="D26" s="105">
        <f>parameter!$E$3</f>
        <v>2015</v>
      </c>
      <c r="E26" s="106" t="s">
        <v>142</v>
      </c>
      <c r="F26" s="106" t="s">
        <v>143</v>
      </c>
      <c r="G26" s="106" t="s">
        <v>139</v>
      </c>
      <c r="H26" s="105">
        <f>D26+1</f>
        <v>2016</v>
      </c>
      <c r="I26" s="106" t="s">
        <v>142</v>
      </c>
      <c r="J26" s="106" t="s">
        <v>143</v>
      </c>
      <c r="K26" s="106" t="s">
        <v>139</v>
      </c>
      <c r="L26" s="105">
        <f>H26+1</f>
        <v>2017</v>
      </c>
      <c r="M26" s="106" t="s">
        <v>142</v>
      </c>
      <c r="N26" s="106" t="s">
        <v>143</v>
      </c>
      <c r="O26" s="106" t="s">
        <v>139</v>
      </c>
      <c r="P26" s="105">
        <f>L26+1</f>
        <v>2018</v>
      </c>
      <c r="Q26" s="106" t="s">
        <v>142</v>
      </c>
      <c r="R26" s="106" t="s">
        <v>143</v>
      </c>
      <c r="S26" s="106" t="s">
        <v>139</v>
      </c>
      <c r="T26" s="105">
        <f>P26+1</f>
        <v>2019</v>
      </c>
      <c r="U26" s="106" t="s">
        <v>142</v>
      </c>
      <c r="V26" s="106" t="s">
        <v>143</v>
      </c>
      <c r="W26" s="106" t="s">
        <v>139</v>
      </c>
    </row>
    <row r="27" spans="1:23" ht="18.75" customHeight="1">
      <c r="A27" s="5" t="s">
        <v>31</v>
      </c>
      <c r="B27" s="6"/>
      <c r="C27" s="6"/>
      <c r="D27" s="7"/>
      <c r="E27" s="107"/>
      <c r="F27" s="107"/>
      <c r="G27" s="107"/>
      <c r="H27" s="7"/>
      <c r="I27" s="107"/>
      <c r="J27" s="107"/>
      <c r="K27" s="107"/>
      <c r="L27" s="7"/>
      <c r="M27" s="107"/>
      <c r="N27" s="107"/>
      <c r="O27" s="107"/>
      <c r="P27" s="7"/>
      <c r="Q27" s="107"/>
      <c r="R27" s="107"/>
      <c r="S27" s="107"/>
      <c r="T27" s="7"/>
      <c r="U27" s="107"/>
      <c r="V27" s="107"/>
      <c r="W27" s="107"/>
    </row>
    <row r="28" spans="1:23" ht="18.75" customHeight="1">
      <c r="A28" s="8"/>
      <c r="B28" s="9" t="s">
        <v>10</v>
      </c>
      <c r="C28" s="9" t="s">
        <v>32</v>
      </c>
      <c r="D28" s="10" t="e">
        <f>ΙΣ!D28*parameter!$U$20+'ΙΣ (2)'!D28*parameter!$U$21+'ΙΣ (3)'!D28*parameter!$U$22+'ΙΣ (4)'!D28*parameter!$U$23+'ΙΣ (5)'!D28*parameter!$U$24+'ΙΣ (6)'!D28*parameter!$U$25+'ΙΣ (7)'!D28*parameter!$U$26+'ΙΣ (8)'!D28*parameter!$U$27+'ΙΣ (9)'!D28*parameter!$U$28+'ΙΣ (10)'!D28*parameter!$U$29</f>
        <v>#DIV/0!</v>
      </c>
      <c r="E28" s="108" t="e">
        <f aca="true" t="shared" si="15" ref="E28:E44">(D28-D28)/$D28</f>
        <v>#DIV/0!</v>
      </c>
      <c r="F28" s="108" t="e">
        <f aca="true" t="shared" si="16" ref="F28:F44">(D28-D28)/$D28</f>
        <v>#DIV/0!</v>
      </c>
      <c r="G28" s="108" t="e">
        <f>D28/D$24</f>
        <v>#DIV/0!</v>
      </c>
      <c r="H28" s="10" t="e">
        <f>ΙΣ!H28*parameter!$U$20+'ΙΣ (2)'!H28*parameter!$U$21+'ΙΣ (3)'!H28*parameter!$U$22+'ΙΣ (4)'!H28*parameter!$U$23+'ΙΣ (5)'!H28*parameter!$U$24+'ΙΣ (6)'!H28*parameter!$U$25+'ΙΣ (7)'!H28*parameter!$U$26+'ΙΣ (8)'!H28*parameter!$U$27+'ΙΣ (9)'!H28*parameter!$U$28+'ΙΣ (10)'!H28*parameter!$U$29</f>
        <v>#DIV/0!</v>
      </c>
      <c r="I28" s="108" t="e">
        <f aca="true" t="shared" si="17" ref="I28:I44">(H28-$D28)/$D28</f>
        <v>#DIV/0!</v>
      </c>
      <c r="J28" s="108" t="e">
        <f aca="true" t="shared" si="18" ref="J28:J44">(H28-D28)/D28</f>
        <v>#DIV/0!</v>
      </c>
      <c r="K28" s="108" t="e">
        <f>H28/H$24</f>
        <v>#DIV/0!</v>
      </c>
      <c r="L28" s="10" t="e">
        <f>ΙΣ!L28*parameter!$U$20+'ΙΣ (2)'!L28*parameter!$U$21+'ΙΣ (3)'!L28*parameter!$U$22+'ΙΣ (4)'!L28*parameter!$U$23+'ΙΣ (5)'!L28*parameter!$U$24+'ΙΣ (6)'!L28*parameter!$U$25+'ΙΣ (7)'!L28*parameter!$U$26+'ΙΣ (8)'!L28*parameter!$U$27+'ΙΣ (9)'!L28*parameter!$U$28+'ΙΣ (10)'!L28*parameter!$U$29</f>
        <v>#DIV/0!</v>
      </c>
      <c r="M28" s="108" t="e">
        <f aca="true" t="shared" si="19" ref="M28:M44">(L28-$D28)/$D28</f>
        <v>#DIV/0!</v>
      </c>
      <c r="N28" s="108" t="e">
        <f aca="true" t="shared" si="20" ref="N28:N44">(L28-H28)/H28</f>
        <v>#DIV/0!</v>
      </c>
      <c r="O28" s="108" t="e">
        <f>L28/L$24</f>
        <v>#DIV/0!</v>
      </c>
      <c r="P28" s="10" t="e">
        <f>ΙΣ!P28*parameter!$U$20+'ΙΣ (2)'!P28*parameter!$U$21+'ΙΣ (3)'!P28*parameter!$U$22+'ΙΣ (4)'!P28*parameter!$U$23+'ΙΣ (5)'!P28*parameter!$U$24+'ΙΣ (6)'!P28*parameter!$U$25+'ΙΣ (7)'!P28*parameter!$U$26+'ΙΣ (8)'!P28*parameter!$U$27+'ΙΣ (9)'!P28*parameter!$U$28+'ΙΣ (10)'!P28*parameter!$U$29</f>
        <v>#DIV/0!</v>
      </c>
      <c r="Q28" s="108" t="e">
        <f aca="true" t="shared" si="21" ref="Q28:Q44">(P28-$D28)/$D28</f>
        <v>#DIV/0!</v>
      </c>
      <c r="R28" s="108" t="e">
        <f aca="true" t="shared" si="22" ref="R28:R44">(P28-L28)/L28</f>
        <v>#DIV/0!</v>
      </c>
      <c r="S28" s="108" t="e">
        <f>P28/P$24</f>
        <v>#DIV/0!</v>
      </c>
      <c r="T28" s="10" t="e">
        <f>ΙΣ!T28*parameter!$U$20+'ΙΣ (2)'!T28*parameter!$U$21+'ΙΣ (3)'!T28*parameter!$U$22+'ΙΣ (4)'!T28*parameter!$U$23+'ΙΣ (5)'!T28*parameter!$U$24+'ΙΣ (6)'!T28*parameter!$U$25+'ΙΣ (7)'!T28*parameter!$U$26+'ΙΣ (8)'!T28*parameter!$U$27+'ΙΣ (9)'!T28*parameter!$U$28+'ΙΣ (10)'!T28*parameter!$U$29</f>
        <v>#DIV/0!</v>
      </c>
      <c r="U28" s="108" t="e">
        <f aca="true" t="shared" si="23" ref="U28:U44">(T28-$D28)/$D28</f>
        <v>#DIV/0!</v>
      </c>
      <c r="V28" s="108" t="e">
        <f aca="true" t="shared" si="24" ref="V28:V44">(T28-P28)/P28</f>
        <v>#DIV/0!</v>
      </c>
      <c r="W28" s="108" t="e">
        <f>T28/T$24</f>
        <v>#DIV/0!</v>
      </c>
    </row>
    <row r="29" spans="1:23" ht="18.75" customHeight="1">
      <c r="A29" s="8"/>
      <c r="B29" s="9" t="s">
        <v>18</v>
      </c>
      <c r="C29" s="9" t="s">
        <v>33</v>
      </c>
      <c r="D29" s="10" t="e">
        <f>ΙΣ!D29*parameter!$U$20+'ΙΣ (2)'!D29*parameter!$U$21+'ΙΣ (3)'!D29*parameter!$U$22+'ΙΣ (4)'!D29*parameter!$U$23+'ΙΣ (5)'!D29*parameter!$U$24+'ΙΣ (6)'!D29*parameter!$U$25+'ΙΣ (7)'!D29*parameter!$U$26+'ΙΣ (8)'!D29*parameter!$U$27+'ΙΣ (9)'!D29*parameter!$U$28+'ΙΣ (10)'!D29*parameter!$U$29</f>
        <v>#DIV/0!</v>
      </c>
      <c r="E29" s="108" t="e">
        <f t="shared" si="15"/>
        <v>#DIV/0!</v>
      </c>
      <c r="F29" s="108" t="e">
        <f t="shared" si="16"/>
        <v>#DIV/0!</v>
      </c>
      <c r="G29" s="108" t="e">
        <f>D29/D$24</f>
        <v>#DIV/0!</v>
      </c>
      <c r="H29" s="10" t="e">
        <f>ΙΣ!H29*parameter!$U$20+'ΙΣ (2)'!H29*parameter!$U$21+'ΙΣ (3)'!H29*parameter!$U$22+'ΙΣ (4)'!H29*parameter!$U$23+'ΙΣ (5)'!H29*parameter!$U$24+'ΙΣ (6)'!H29*parameter!$U$25+'ΙΣ (7)'!H29*parameter!$U$26+'ΙΣ (8)'!H29*parameter!$U$27+'ΙΣ (9)'!H29*parameter!$U$28+'ΙΣ (10)'!H29*parameter!$U$29</f>
        <v>#DIV/0!</v>
      </c>
      <c r="I29" s="108" t="e">
        <f t="shared" si="17"/>
        <v>#DIV/0!</v>
      </c>
      <c r="J29" s="108" t="e">
        <f t="shared" si="18"/>
        <v>#DIV/0!</v>
      </c>
      <c r="K29" s="108" t="e">
        <f>H29/H$24</f>
        <v>#DIV/0!</v>
      </c>
      <c r="L29" s="10" t="e">
        <f>ΙΣ!L29*parameter!$U$20+'ΙΣ (2)'!L29*parameter!$U$21+'ΙΣ (3)'!L29*parameter!$U$22+'ΙΣ (4)'!L29*parameter!$U$23+'ΙΣ (5)'!L29*parameter!$U$24+'ΙΣ (6)'!L29*parameter!$U$25+'ΙΣ (7)'!L29*parameter!$U$26+'ΙΣ (8)'!L29*parameter!$U$27+'ΙΣ (9)'!L29*parameter!$U$28+'ΙΣ (10)'!L29*parameter!$U$29</f>
        <v>#DIV/0!</v>
      </c>
      <c r="M29" s="108" t="e">
        <f t="shared" si="19"/>
        <v>#DIV/0!</v>
      </c>
      <c r="N29" s="108" t="e">
        <f t="shared" si="20"/>
        <v>#DIV/0!</v>
      </c>
      <c r="O29" s="108" t="e">
        <f>L29/L$24</f>
        <v>#DIV/0!</v>
      </c>
      <c r="P29" s="10" t="e">
        <f>ΙΣ!P29*parameter!$U$20+'ΙΣ (2)'!P29*parameter!$U$21+'ΙΣ (3)'!P29*parameter!$U$22+'ΙΣ (4)'!P29*parameter!$U$23+'ΙΣ (5)'!P29*parameter!$U$24+'ΙΣ (6)'!P29*parameter!$U$25+'ΙΣ (7)'!P29*parameter!$U$26+'ΙΣ (8)'!P29*parameter!$U$27+'ΙΣ (9)'!P29*parameter!$U$28+'ΙΣ (10)'!P29*parameter!$U$29</f>
        <v>#DIV/0!</v>
      </c>
      <c r="Q29" s="108" t="e">
        <f t="shared" si="21"/>
        <v>#DIV/0!</v>
      </c>
      <c r="R29" s="108" t="e">
        <f t="shared" si="22"/>
        <v>#DIV/0!</v>
      </c>
      <c r="S29" s="108" t="e">
        <f>P29/P$24</f>
        <v>#DIV/0!</v>
      </c>
      <c r="T29" s="10" t="e">
        <f>ΙΣ!T29*parameter!$U$20+'ΙΣ (2)'!T29*parameter!$U$21+'ΙΣ (3)'!T29*parameter!$U$22+'ΙΣ (4)'!T29*parameter!$U$23+'ΙΣ (5)'!T29*parameter!$U$24+'ΙΣ (6)'!T29*parameter!$U$25+'ΙΣ (7)'!T29*parameter!$U$26+'ΙΣ (8)'!T29*parameter!$U$27+'ΙΣ (9)'!T29*parameter!$U$28+'ΙΣ (10)'!T29*parameter!$U$29</f>
        <v>#DIV/0!</v>
      </c>
      <c r="U29" s="108" t="e">
        <f t="shared" si="23"/>
        <v>#DIV/0!</v>
      </c>
      <c r="V29" s="108" t="e">
        <f t="shared" si="24"/>
        <v>#DIV/0!</v>
      </c>
      <c r="W29" s="108" t="e">
        <f>T29/T$24</f>
        <v>#DIV/0!</v>
      </c>
    </row>
    <row r="30" spans="1:23" ht="18.75" customHeight="1">
      <c r="A30" s="8"/>
      <c r="B30" s="9" t="s">
        <v>34</v>
      </c>
      <c r="C30" s="9" t="s">
        <v>35</v>
      </c>
      <c r="D30" s="10" t="e">
        <f>ΙΣ!D30*parameter!$U$20+'ΙΣ (2)'!D30*parameter!$U$21+'ΙΣ (3)'!D30*parameter!$U$22+'ΙΣ (4)'!D30*parameter!$U$23+'ΙΣ (5)'!D30*parameter!$U$24+'ΙΣ (6)'!D30*parameter!$U$25+'ΙΣ (7)'!D30*parameter!$U$26+'ΙΣ (8)'!D30*parameter!$U$27+'ΙΣ (9)'!D30*parameter!$U$28+'ΙΣ (10)'!D30*parameter!$U$29</f>
        <v>#DIV/0!</v>
      </c>
      <c r="E30" s="108" t="e">
        <f t="shared" si="15"/>
        <v>#DIV/0!</v>
      </c>
      <c r="F30" s="108" t="e">
        <f t="shared" si="16"/>
        <v>#DIV/0!</v>
      </c>
      <c r="G30" s="108" t="e">
        <f>D30/D$24</f>
        <v>#DIV/0!</v>
      </c>
      <c r="H30" s="10" t="e">
        <f>ΙΣ!H30*parameter!$U$20+'ΙΣ (2)'!H30*parameter!$U$21+'ΙΣ (3)'!H30*parameter!$U$22+'ΙΣ (4)'!H30*parameter!$U$23+'ΙΣ (5)'!H30*parameter!$U$24+'ΙΣ (6)'!H30*parameter!$U$25+'ΙΣ (7)'!H30*parameter!$U$26+'ΙΣ (8)'!H30*parameter!$U$27+'ΙΣ (9)'!H30*parameter!$U$28+'ΙΣ (10)'!H30*parameter!$U$29</f>
        <v>#DIV/0!</v>
      </c>
      <c r="I30" s="108" t="e">
        <f t="shared" si="17"/>
        <v>#DIV/0!</v>
      </c>
      <c r="J30" s="108" t="e">
        <f t="shared" si="18"/>
        <v>#DIV/0!</v>
      </c>
      <c r="K30" s="108" t="e">
        <f>H30/H$24</f>
        <v>#DIV/0!</v>
      </c>
      <c r="L30" s="10" t="e">
        <f>ΙΣ!L30*parameter!$U$20+'ΙΣ (2)'!L30*parameter!$U$21+'ΙΣ (3)'!L30*parameter!$U$22+'ΙΣ (4)'!L30*parameter!$U$23+'ΙΣ (5)'!L30*parameter!$U$24+'ΙΣ (6)'!L30*parameter!$U$25+'ΙΣ (7)'!L30*parameter!$U$26+'ΙΣ (8)'!L30*parameter!$U$27+'ΙΣ (9)'!L30*parameter!$U$28+'ΙΣ (10)'!L30*parameter!$U$29</f>
        <v>#DIV/0!</v>
      </c>
      <c r="M30" s="108" t="e">
        <f t="shared" si="19"/>
        <v>#DIV/0!</v>
      </c>
      <c r="N30" s="108" t="e">
        <f t="shared" si="20"/>
        <v>#DIV/0!</v>
      </c>
      <c r="O30" s="108" t="e">
        <f>L30/L$24</f>
        <v>#DIV/0!</v>
      </c>
      <c r="P30" s="10" t="e">
        <f>ΙΣ!P30*parameter!$U$20+'ΙΣ (2)'!P30*parameter!$U$21+'ΙΣ (3)'!P30*parameter!$U$22+'ΙΣ (4)'!P30*parameter!$U$23+'ΙΣ (5)'!P30*parameter!$U$24+'ΙΣ (6)'!P30*parameter!$U$25+'ΙΣ (7)'!P30*parameter!$U$26+'ΙΣ (8)'!P30*parameter!$U$27+'ΙΣ (9)'!P30*parameter!$U$28+'ΙΣ (10)'!P30*parameter!$U$29</f>
        <v>#DIV/0!</v>
      </c>
      <c r="Q30" s="108" t="e">
        <f t="shared" si="21"/>
        <v>#DIV/0!</v>
      </c>
      <c r="R30" s="108" t="e">
        <f t="shared" si="22"/>
        <v>#DIV/0!</v>
      </c>
      <c r="S30" s="108" t="e">
        <f>P30/P$24</f>
        <v>#DIV/0!</v>
      </c>
      <c r="T30" s="10" t="e">
        <f>ΙΣ!T30*parameter!$U$20+'ΙΣ (2)'!T30*parameter!$U$21+'ΙΣ (3)'!T30*parameter!$U$22+'ΙΣ (4)'!T30*parameter!$U$23+'ΙΣ (5)'!T30*parameter!$U$24+'ΙΣ (6)'!T30*parameter!$U$25+'ΙΣ (7)'!T30*parameter!$U$26+'ΙΣ (8)'!T30*parameter!$U$27+'ΙΣ (9)'!T30*parameter!$U$28+'ΙΣ (10)'!T30*parameter!$U$29</f>
        <v>#DIV/0!</v>
      </c>
      <c r="U30" s="108" t="e">
        <f t="shared" si="23"/>
        <v>#DIV/0!</v>
      </c>
      <c r="V30" s="108" t="e">
        <f t="shared" si="24"/>
        <v>#DIV/0!</v>
      </c>
      <c r="W30" s="108" t="e">
        <f>T30/T$24</f>
        <v>#DIV/0!</v>
      </c>
    </row>
    <row r="31" spans="1:23" ht="18.75" customHeight="1">
      <c r="A31" s="8"/>
      <c r="B31" s="9" t="s">
        <v>36</v>
      </c>
      <c r="C31" s="9" t="s">
        <v>37</v>
      </c>
      <c r="D31" s="10" t="e">
        <f>ΙΣ!D31*parameter!$U$20+'ΙΣ (2)'!D31*parameter!$U$21+'ΙΣ (3)'!D31*parameter!$U$22+'ΙΣ (4)'!D31*parameter!$U$23+'ΙΣ (5)'!D31*parameter!$U$24+'ΙΣ (6)'!D31*parameter!$U$25+'ΙΣ (7)'!D31*parameter!$U$26+'ΙΣ (8)'!D31*parameter!$U$27+'ΙΣ (9)'!D31*parameter!$U$28+'ΙΣ (10)'!D31*parameter!$U$29</f>
        <v>#DIV/0!</v>
      </c>
      <c r="E31" s="108" t="e">
        <f t="shared" si="15"/>
        <v>#DIV/0!</v>
      </c>
      <c r="F31" s="108" t="e">
        <f t="shared" si="16"/>
        <v>#DIV/0!</v>
      </c>
      <c r="G31" s="108" t="e">
        <f>D31/D$24</f>
        <v>#DIV/0!</v>
      </c>
      <c r="H31" s="10" t="e">
        <f>ΙΣ!H31*parameter!$U$20+'ΙΣ (2)'!H31*parameter!$U$21+'ΙΣ (3)'!H31*parameter!$U$22+'ΙΣ (4)'!H31*parameter!$U$23+'ΙΣ (5)'!H31*parameter!$U$24+'ΙΣ (6)'!H31*parameter!$U$25+'ΙΣ (7)'!H31*parameter!$U$26+'ΙΣ (8)'!H31*parameter!$U$27+'ΙΣ (9)'!H31*parameter!$U$28+'ΙΣ (10)'!H31*parameter!$U$29</f>
        <v>#DIV/0!</v>
      </c>
      <c r="I31" s="108" t="e">
        <f t="shared" si="17"/>
        <v>#DIV/0!</v>
      </c>
      <c r="J31" s="108" t="e">
        <f t="shared" si="18"/>
        <v>#DIV/0!</v>
      </c>
      <c r="K31" s="108" t="e">
        <f>H31/H$24</f>
        <v>#DIV/0!</v>
      </c>
      <c r="L31" s="10" t="e">
        <f>ΙΣ!L31*parameter!$U$20+'ΙΣ (2)'!L31*parameter!$U$21+'ΙΣ (3)'!L31*parameter!$U$22+'ΙΣ (4)'!L31*parameter!$U$23+'ΙΣ (5)'!L31*parameter!$U$24+'ΙΣ (6)'!L31*parameter!$U$25+'ΙΣ (7)'!L31*parameter!$U$26+'ΙΣ (8)'!L31*parameter!$U$27+'ΙΣ (9)'!L31*parameter!$U$28+'ΙΣ (10)'!L31*parameter!$U$29</f>
        <v>#DIV/0!</v>
      </c>
      <c r="M31" s="108" t="e">
        <f t="shared" si="19"/>
        <v>#DIV/0!</v>
      </c>
      <c r="N31" s="108" t="e">
        <f t="shared" si="20"/>
        <v>#DIV/0!</v>
      </c>
      <c r="O31" s="108" t="e">
        <f>L31/L$24</f>
        <v>#DIV/0!</v>
      </c>
      <c r="P31" s="10" t="e">
        <f>ΙΣ!P31*parameter!$U$20+'ΙΣ (2)'!P31*parameter!$U$21+'ΙΣ (3)'!P31*parameter!$U$22+'ΙΣ (4)'!P31*parameter!$U$23+'ΙΣ (5)'!P31*parameter!$U$24+'ΙΣ (6)'!P31*parameter!$U$25+'ΙΣ (7)'!P31*parameter!$U$26+'ΙΣ (8)'!P31*parameter!$U$27+'ΙΣ (9)'!P31*parameter!$U$28+'ΙΣ (10)'!P31*parameter!$U$29</f>
        <v>#DIV/0!</v>
      </c>
      <c r="Q31" s="108" t="e">
        <f t="shared" si="21"/>
        <v>#DIV/0!</v>
      </c>
      <c r="R31" s="108" t="e">
        <f t="shared" si="22"/>
        <v>#DIV/0!</v>
      </c>
      <c r="S31" s="108" t="e">
        <f>P31/P$24</f>
        <v>#DIV/0!</v>
      </c>
      <c r="T31" s="10" t="e">
        <f>ΙΣ!T31*parameter!$U$20+'ΙΣ (2)'!T31*parameter!$U$21+'ΙΣ (3)'!T31*parameter!$U$22+'ΙΣ (4)'!T31*parameter!$U$23+'ΙΣ (5)'!T31*parameter!$U$24+'ΙΣ (6)'!T31*parameter!$U$25+'ΙΣ (7)'!T31*parameter!$U$26+'ΙΣ (8)'!T31*parameter!$U$27+'ΙΣ (9)'!T31*parameter!$U$28+'ΙΣ (10)'!T31*parameter!$U$29</f>
        <v>#DIV/0!</v>
      </c>
      <c r="U31" s="108" t="e">
        <f t="shared" si="23"/>
        <v>#DIV/0!</v>
      </c>
      <c r="V31" s="108" t="e">
        <f t="shared" si="24"/>
        <v>#DIV/0!</v>
      </c>
      <c r="W31" s="108" t="e">
        <f>T31/T$24</f>
        <v>#DIV/0!</v>
      </c>
    </row>
    <row r="32" spans="1:23" s="18" customFormat="1" ht="18.75" customHeight="1">
      <c r="A32" s="16" t="s">
        <v>38</v>
      </c>
      <c r="B32" s="17"/>
      <c r="C32" s="17"/>
      <c r="D32" s="85" t="e">
        <f>ΙΣ!D32*parameter!$U$20+'ΙΣ (2)'!D32*parameter!$U$21+'ΙΣ (3)'!D32*parameter!$U$22+'ΙΣ (4)'!D32*parameter!$U$23+'ΙΣ (5)'!D32*parameter!$U$24+'ΙΣ (6)'!D32*parameter!$U$25+'ΙΣ (7)'!D32*parameter!$U$26+'ΙΣ (8)'!D32*parameter!$U$27+'ΙΣ (9)'!D32*parameter!$U$28+'ΙΣ (10)'!D32*parameter!$U$29</f>
        <v>#DIV/0!</v>
      </c>
      <c r="E32" s="110" t="e">
        <f t="shared" si="15"/>
        <v>#DIV/0!</v>
      </c>
      <c r="F32" s="110" t="e">
        <f t="shared" si="16"/>
        <v>#DIV/0!</v>
      </c>
      <c r="G32" s="110" t="e">
        <f>D32/D$44</f>
        <v>#DIV/0!</v>
      </c>
      <c r="H32" s="85" t="e">
        <f>ΙΣ!H32*parameter!$U$20+'ΙΣ (2)'!H32*parameter!$U$21+'ΙΣ (3)'!H32*parameter!$U$22+'ΙΣ (4)'!H32*parameter!$U$23+'ΙΣ (5)'!H32*parameter!$U$24+'ΙΣ (6)'!H32*parameter!$U$25+'ΙΣ (7)'!H32*parameter!$U$26+'ΙΣ (8)'!H32*parameter!$U$27+'ΙΣ (9)'!H32*parameter!$U$28+'ΙΣ (10)'!H32*parameter!$U$29</f>
        <v>#DIV/0!</v>
      </c>
      <c r="I32" s="110" t="e">
        <f t="shared" si="17"/>
        <v>#DIV/0!</v>
      </c>
      <c r="J32" s="110" t="e">
        <f t="shared" si="18"/>
        <v>#DIV/0!</v>
      </c>
      <c r="K32" s="110" t="e">
        <f>H32/$H$44</f>
        <v>#DIV/0!</v>
      </c>
      <c r="L32" s="85" t="e">
        <f>ΙΣ!L32*parameter!$U$20+'ΙΣ (2)'!L32*parameter!$U$21+'ΙΣ (3)'!L32*parameter!$U$22+'ΙΣ (4)'!L32*parameter!$U$23+'ΙΣ (5)'!L32*parameter!$U$24+'ΙΣ (6)'!L32*parameter!$U$25+'ΙΣ (7)'!L32*parameter!$U$26+'ΙΣ (8)'!L32*parameter!$U$27+'ΙΣ (9)'!L32*parameter!$U$28+'ΙΣ (10)'!L32*parameter!$U$29</f>
        <v>#DIV/0!</v>
      </c>
      <c r="M32" s="110" t="e">
        <f t="shared" si="19"/>
        <v>#DIV/0!</v>
      </c>
      <c r="N32" s="110" t="e">
        <f t="shared" si="20"/>
        <v>#DIV/0!</v>
      </c>
      <c r="O32" s="110" t="e">
        <f>L32/L$44</f>
        <v>#DIV/0!</v>
      </c>
      <c r="P32" s="85" t="e">
        <f>ΙΣ!P32*parameter!$U$20+'ΙΣ (2)'!P32*parameter!$U$21+'ΙΣ (3)'!P32*parameter!$U$22+'ΙΣ (4)'!P32*parameter!$U$23+'ΙΣ (5)'!P32*parameter!$U$24+'ΙΣ (6)'!P32*parameter!$U$25+'ΙΣ (7)'!P32*parameter!$U$26+'ΙΣ (8)'!P32*parameter!$U$27+'ΙΣ (9)'!P32*parameter!$U$28+'ΙΣ (10)'!P32*parameter!$U$29</f>
        <v>#DIV/0!</v>
      </c>
      <c r="Q32" s="110" t="e">
        <f t="shared" si="21"/>
        <v>#DIV/0!</v>
      </c>
      <c r="R32" s="110" t="e">
        <f t="shared" si="22"/>
        <v>#DIV/0!</v>
      </c>
      <c r="S32" s="110" t="e">
        <f>P32/P$44</f>
        <v>#DIV/0!</v>
      </c>
      <c r="T32" s="85" t="e">
        <f>ΙΣ!T32*parameter!$U$20+'ΙΣ (2)'!T32*parameter!$U$21+'ΙΣ (3)'!T32*parameter!$U$22+'ΙΣ (4)'!T32*parameter!$U$23+'ΙΣ (5)'!T32*parameter!$U$24+'ΙΣ (6)'!T32*parameter!$U$25+'ΙΣ (7)'!T32*parameter!$U$26+'ΙΣ (8)'!T32*parameter!$U$27+'ΙΣ (9)'!T32*parameter!$U$28+'ΙΣ (10)'!T32*parameter!$U$29</f>
        <v>#DIV/0!</v>
      </c>
      <c r="U32" s="110" t="e">
        <f t="shared" si="23"/>
        <v>#DIV/0!</v>
      </c>
      <c r="V32" s="110" t="e">
        <f t="shared" si="24"/>
        <v>#DIV/0!</v>
      </c>
      <c r="W32" s="110" t="e">
        <f>T32/T$44</f>
        <v>#DIV/0!</v>
      </c>
    </row>
    <row r="33" spans="1:23" ht="18.75" customHeight="1">
      <c r="A33" s="16" t="s">
        <v>39</v>
      </c>
      <c r="B33" s="17"/>
      <c r="C33" s="28"/>
      <c r="D33" s="40" t="e">
        <f>ΙΣ!D33*parameter!$U$20+'ΙΣ (2)'!D33*parameter!$U$21+'ΙΣ (3)'!D33*parameter!$U$22+'ΙΣ (4)'!D33*parameter!$U$23+'ΙΣ (5)'!D33*parameter!$U$24+'ΙΣ (6)'!D33*parameter!$U$25+'ΙΣ (7)'!D33*parameter!$U$26+'ΙΣ (8)'!D33*parameter!$U$27+'ΙΣ (9)'!D33*parameter!$U$28+'ΙΣ (10)'!D33*parameter!$U$29</f>
        <v>#DIV/0!</v>
      </c>
      <c r="E33" s="118" t="e">
        <f t="shared" si="15"/>
        <v>#DIV/0!</v>
      </c>
      <c r="F33" s="118" t="e">
        <f t="shared" si="16"/>
        <v>#DIV/0!</v>
      </c>
      <c r="G33" s="118" t="e">
        <f aca="true" t="shared" si="25" ref="G33:G42">D33/D$24</f>
        <v>#DIV/0!</v>
      </c>
      <c r="H33" s="40" t="e">
        <f>ΙΣ!H33*parameter!$U$20+'ΙΣ (2)'!H33*parameter!$U$21+'ΙΣ (3)'!H33*parameter!$U$22+'ΙΣ (4)'!H33*parameter!$U$23+'ΙΣ (5)'!H33*parameter!$U$24+'ΙΣ (6)'!H33*parameter!$U$25+'ΙΣ (7)'!H33*parameter!$U$26+'ΙΣ (8)'!H33*parameter!$U$27+'ΙΣ (9)'!H33*parameter!$U$28+'ΙΣ (10)'!H33*parameter!$U$29</f>
        <v>#DIV/0!</v>
      </c>
      <c r="I33" s="118" t="e">
        <f t="shared" si="17"/>
        <v>#DIV/0!</v>
      </c>
      <c r="J33" s="118" t="e">
        <f t="shared" si="18"/>
        <v>#DIV/0!</v>
      </c>
      <c r="K33" s="118" t="e">
        <f aca="true" t="shared" si="26" ref="K33:K42">H33/H$24</f>
        <v>#DIV/0!</v>
      </c>
      <c r="L33" s="40" t="e">
        <f>ΙΣ!L33*parameter!$U$20+'ΙΣ (2)'!L33*parameter!$U$21+'ΙΣ (3)'!L33*parameter!$U$22+'ΙΣ (4)'!L33*parameter!$U$23+'ΙΣ (5)'!L33*parameter!$U$24+'ΙΣ (6)'!L33*parameter!$U$25+'ΙΣ (7)'!L33*parameter!$U$26+'ΙΣ (8)'!L33*parameter!$U$27+'ΙΣ (9)'!L33*parameter!$U$28+'ΙΣ (10)'!L33*parameter!$U$29</f>
        <v>#DIV/0!</v>
      </c>
      <c r="M33" s="118" t="e">
        <f t="shared" si="19"/>
        <v>#DIV/0!</v>
      </c>
      <c r="N33" s="118" t="e">
        <f t="shared" si="20"/>
        <v>#DIV/0!</v>
      </c>
      <c r="O33" s="118" t="e">
        <f aca="true" t="shared" si="27" ref="O33:O42">L33/L$24</f>
        <v>#DIV/0!</v>
      </c>
      <c r="P33" s="40" t="e">
        <f>ΙΣ!P33*parameter!$U$20+'ΙΣ (2)'!P33*parameter!$U$21+'ΙΣ (3)'!P33*parameter!$U$22+'ΙΣ (4)'!P33*parameter!$U$23+'ΙΣ (5)'!P33*parameter!$U$24+'ΙΣ (6)'!P33*parameter!$U$25+'ΙΣ (7)'!P33*parameter!$U$26+'ΙΣ (8)'!P33*parameter!$U$27+'ΙΣ (9)'!P33*parameter!$U$28+'ΙΣ (10)'!P33*parameter!$U$29</f>
        <v>#DIV/0!</v>
      </c>
      <c r="Q33" s="118" t="e">
        <f t="shared" si="21"/>
        <v>#DIV/0!</v>
      </c>
      <c r="R33" s="118" t="e">
        <f t="shared" si="22"/>
        <v>#DIV/0!</v>
      </c>
      <c r="S33" s="118" t="e">
        <f aca="true" t="shared" si="28" ref="S33:S42">P33/P$24</f>
        <v>#DIV/0!</v>
      </c>
      <c r="T33" s="40" t="e">
        <f>ΙΣ!T33*parameter!$U$20+'ΙΣ (2)'!T33*parameter!$U$21+'ΙΣ (3)'!T33*parameter!$U$22+'ΙΣ (4)'!T33*parameter!$U$23+'ΙΣ (5)'!T33*parameter!$U$24+'ΙΣ (6)'!T33*parameter!$U$25+'ΙΣ (7)'!T33*parameter!$U$26+'ΙΣ (8)'!T33*parameter!$U$27+'ΙΣ (9)'!T33*parameter!$U$28+'ΙΣ (10)'!T33*parameter!$U$29</f>
        <v>#DIV/0!</v>
      </c>
      <c r="U33" s="118" t="e">
        <f t="shared" si="23"/>
        <v>#DIV/0!</v>
      </c>
      <c r="V33" s="118" t="e">
        <f t="shared" si="24"/>
        <v>#DIV/0!</v>
      </c>
      <c r="W33" s="118" t="e">
        <f aca="true" t="shared" si="29" ref="W33:W42">T33/T$24</f>
        <v>#DIV/0!</v>
      </c>
    </row>
    <row r="34" spans="1:23" ht="18.75" customHeight="1">
      <c r="A34" s="19" t="s">
        <v>40</v>
      </c>
      <c r="B34" s="20"/>
      <c r="C34" s="21"/>
      <c r="D34" s="22" t="e">
        <f>ΙΣ!D34*parameter!$U$20+'ΙΣ (2)'!D34*parameter!$U$21+'ΙΣ (3)'!D34*parameter!$U$22+'ΙΣ (4)'!D34*parameter!$U$23+'ΙΣ (5)'!D34*parameter!$U$24+'ΙΣ (6)'!D34*parameter!$U$25+'ΙΣ (7)'!D34*parameter!$U$26+'ΙΣ (8)'!D34*parameter!$U$27+'ΙΣ (9)'!D34*parameter!$U$28+'ΙΣ (10)'!D34*parameter!$U$29</f>
        <v>#DIV/0!</v>
      </c>
      <c r="E34" s="111" t="e">
        <f t="shared" si="15"/>
        <v>#DIV/0!</v>
      </c>
      <c r="F34" s="111" t="e">
        <f t="shared" si="16"/>
        <v>#DIV/0!</v>
      </c>
      <c r="G34" s="111" t="e">
        <f t="shared" si="25"/>
        <v>#DIV/0!</v>
      </c>
      <c r="H34" s="22" t="e">
        <f>ΙΣ!H34*parameter!$U$20+'ΙΣ (2)'!H34*parameter!$U$21+'ΙΣ (3)'!H34*parameter!$U$22+'ΙΣ (4)'!H34*parameter!$U$23+'ΙΣ (5)'!H34*parameter!$U$24+'ΙΣ (6)'!H34*parameter!$U$25+'ΙΣ (7)'!H34*parameter!$U$26+'ΙΣ (8)'!H34*parameter!$U$27+'ΙΣ (9)'!H34*parameter!$U$28+'ΙΣ (10)'!H34*parameter!$U$29</f>
        <v>#DIV/0!</v>
      </c>
      <c r="I34" s="111" t="e">
        <f t="shared" si="17"/>
        <v>#DIV/0!</v>
      </c>
      <c r="J34" s="111" t="e">
        <f t="shared" si="18"/>
        <v>#DIV/0!</v>
      </c>
      <c r="K34" s="111" t="e">
        <f t="shared" si="26"/>
        <v>#DIV/0!</v>
      </c>
      <c r="L34" s="22" t="e">
        <f>ΙΣ!L34*parameter!$U$20+'ΙΣ (2)'!L34*parameter!$U$21+'ΙΣ (3)'!L34*parameter!$U$22+'ΙΣ (4)'!L34*parameter!$U$23+'ΙΣ (5)'!L34*parameter!$U$24+'ΙΣ (6)'!L34*parameter!$U$25+'ΙΣ (7)'!L34*parameter!$U$26+'ΙΣ (8)'!L34*parameter!$U$27+'ΙΣ (9)'!L34*parameter!$U$28+'ΙΣ (10)'!L34*parameter!$U$29</f>
        <v>#DIV/0!</v>
      </c>
      <c r="M34" s="111" t="e">
        <f t="shared" si="19"/>
        <v>#DIV/0!</v>
      </c>
      <c r="N34" s="111" t="e">
        <f t="shared" si="20"/>
        <v>#DIV/0!</v>
      </c>
      <c r="O34" s="111" t="e">
        <f t="shared" si="27"/>
        <v>#DIV/0!</v>
      </c>
      <c r="P34" s="22" t="e">
        <f>ΙΣ!P34*parameter!$U$20+'ΙΣ (2)'!P34*parameter!$U$21+'ΙΣ (3)'!P34*parameter!$U$22+'ΙΣ (4)'!P34*parameter!$U$23+'ΙΣ (5)'!P34*parameter!$U$24+'ΙΣ (6)'!P34*parameter!$U$25+'ΙΣ (7)'!P34*parameter!$U$26+'ΙΣ (8)'!P34*parameter!$U$27+'ΙΣ (9)'!P34*parameter!$U$28+'ΙΣ (10)'!P34*parameter!$U$29</f>
        <v>#DIV/0!</v>
      </c>
      <c r="Q34" s="111" t="e">
        <f t="shared" si="21"/>
        <v>#DIV/0!</v>
      </c>
      <c r="R34" s="111" t="e">
        <f t="shared" si="22"/>
        <v>#DIV/0!</v>
      </c>
      <c r="S34" s="111" t="e">
        <f t="shared" si="28"/>
        <v>#DIV/0!</v>
      </c>
      <c r="T34" s="22" t="e">
        <f>ΙΣ!T34*parameter!$U$20+'ΙΣ (2)'!T34*parameter!$U$21+'ΙΣ (3)'!T34*parameter!$U$22+'ΙΣ (4)'!T34*parameter!$U$23+'ΙΣ (5)'!T34*parameter!$U$24+'ΙΣ (6)'!T34*parameter!$U$25+'ΙΣ (7)'!T34*parameter!$U$26+'ΙΣ (8)'!T34*parameter!$U$27+'ΙΣ (9)'!T34*parameter!$U$28+'ΙΣ (10)'!T34*parameter!$U$29</f>
        <v>#DIV/0!</v>
      </c>
      <c r="U34" s="111" t="e">
        <f t="shared" si="23"/>
        <v>#DIV/0!</v>
      </c>
      <c r="V34" s="111" t="e">
        <f t="shared" si="24"/>
        <v>#DIV/0!</v>
      </c>
      <c r="W34" s="111" t="e">
        <f t="shared" si="29"/>
        <v>#DIV/0!</v>
      </c>
    </row>
    <row r="35" spans="1:23" s="18" customFormat="1" ht="18.75" customHeight="1">
      <c r="A35" s="122"/>
      <c r="B35" s="24" t="s">
        <v>10</v>
      </c>
      <c r="C35" s="24" t="s">
        <v>41</v>
      </c>
      <c r="D35" s="123" t="e">
        <f>ΙΣ!D35*parameter!$U$20+'ΙΣ (2)'!D35*parameter!$U$21+'ΙΣ (3)'!D35*parameter!$U$22+'ΙΣ (4)'!D35*parameter!$U$23+'ΙΣ (5)'!D35*parameter!$U$24+'ΙΣ (6)'!D35*parameter!$U$25+'ΙΣ (7)'!D35*parameter!$U$26+'ΙΣ (8)'!D35*parameter!$U$27+'ΙΣ (9)'!D35*parameter!$U$28+'ΙΣ (10)'!D35*parameter!$U$29</f>
        <v>#DIV/0!</v>
      </c>
      <c r="E35" s="108" t="e">
        <f t="shared" si="15"/>
        <v>#DIV/0!</v>
      </c>
      <c r="F35" s="108" t="e">
        <f t="shared" si="16"/>
        <v>#DIV/0!</v>
      </c>
      <c r="G35" s="108" t="e">
        <f t="shared" si="25"/>
        <v>#DIV/0!</v>
      </c>
      <c r="H35" s="125" t="e">
        <f>ΙΣ!H35*parameter!$U$20+'ΙΣ (2)'!H35*parameter!$U$21+'ΙΣ (3)'!H35*parameter!$U$22+'ΙΣ (4)'!H35*parameter!$U$23+'ΙΣ (5)'!H35*parameter!$U$24+'ΙΣ (6)'!H35*parameter!$U$25+'ΙΣ (7)'!H35*parameter!$U$26+'ΙΣ (8)'!H35*parameter!$U$27+'ΙΣ (9)'!H35*parameter!$U$28+'ΙΣ (10)'!H35*parameter!$U$29</f>
        <v>#DIV/0!</v>
      </c>
      <c r="I35" s="124" t="e">
        <f t="shared" si="17"/>
        <v>#DIV/0!</v>
      </c>
      <c r="J35" s="124" t="e">
        <f t="shared" si="18"/>
        <v>#DIV/0!</v>
      </c>
      <c r="K35" s="124" t="e">
        <f t="shared" si="26"/>
        <v>#DIV/0!</v>
      </c>
      <c r="L35" s="125" t="e">
        <f>ΙΣ!L35*parameter!$U$20+'ΙΣ (2)'!L35*parameter!$U$21+'ΙΣ (3)'!L35*parameter!$U$22+'ΙΣ (4)'!L35*parameter!$U$23+'ΙΣ (5)'!L35*parameter!$U$24+'ΙΣ (6)'!L35*parameter!$U$25+'ΙΣ (7)'!L35*parameter!$U$26+'ΙΣ (8)'!L35*parameter!$U$27+'ΙΣ (9)'!L35*parameter!$U$28+'ΙΣ (10)'!L35*parameter!$U$29</f>
        <v>#DIV/0!</v>
      </c>
      <c r="M35" s="124" t="e">
        <f t="shared" si="19"/>
        <v>#DIV/0!</v>
      </c>
      <c r="N35" s="124" t="e">
        <f t="shared" si="20"/>
        <v>#DIV/0!</v>
      </c>
      <c r="O35" s="124" t="e">
        <f t="shared" si="27"/>
        <v>#DIV/0!</v>
      </c>
      <c r="P35" s="125" t="e">
        <f>ΙΣ!P35*parameter!$U$20+'ΙΣ (2)'!P35*parameter!$U$21+'ΙΣ (3)'!P35*parameter!$U$22+'ΙΣ (4)'!P35*parameter!$U$23+'ΙΣ (5)'!P35*parameter!$U$24+'ΙΣ (6)'!P35*parameter!$U$25+'ΙΣ (7)'!P35*parameter!$U$26+'ΙΣ (8)'!P35*parameter!$U$27+'ΙΣ (9)'!P35*parameter!$U$28+'ΙΣ (10)'!P35*parameter!$U$29</f>
        <v>#DIV/0!</v>
      </c>
      <c r="Q35" s="124" t="e">
        <f t="shared" si="21"/>
        <v>#DIV/0!</v>
      </c>
      <c r="R35" s="124" t="e">
        <f t="shared" si="22"/>
        <v>#DIV/0!</v>
      </c>
      <c r="S35" s="124" t="e">
        <f t="shared" si="28"/>
        <v>#DIV/0!</v>
      </c>
      <c r="T35" s="125" t="e">
        <f>ΙΣ!T35*parameter!$U$20+'ΙΣ (2)'!T35*parameter!$U$21+'ΙΣ (3)'!T35*parameter!$U$22+'ΙΣ (4)'!T35*parameter!$U$23+'ΙΣ (5)'!T35*parameter!$U$24+'ΙΣ (6)'!T35*parameter!$U$25+'ΙΣ (7)'!T35*parameter!$U$26+'ΙΣ (8)'!T35*parameter!$U$27+'ΙΣ (9)'!T35*parameter!$U$28+'ΙΣ (10)'!T35*parameter!$U$29</f>
        <v>#DIV/0!</v>
      </c>
      <c r="U35" s="124" t="e">
        <f t="shared" si="23"/>
        <v>#DIV/0!</v>
      </c>
      <c r="V35" s="124" t="e">
        <f t="shared" si="24"/>
        <v>#DIV/0!</v>
      </c>
      <c r="W35" s="124" t="e">
        <f t="shared" si="29"/>
        <v>#DIV/0!</v>
      </c>
    </row>
    <row r="36" spans="1:23" ht="18.75" customHeight="1">
      <c r="A36" s="12"/>
      <c r="B36" s="26"/>
      <c r="C36" s="26" t="s">
        <v>132</v>
      </c>
      <c r="D36" s="10" t="e">
        <f>ΙΣ!D36*parameter!$U$20+'ΙΣ (2)'!D36*parameter!$U$21+'ΙΣ (3)'!D36*parameter!$U$22+'ΙΣ (4)'!D36*parameter!$U$23+'ΙΣ (5)'!D36*parameter!$U$24+'ΙΣ (6)'!D36*parameter!$U$25+'ΙΣ (7)'!D36*parameter!$U$26+'ΙΣ (8)'!D36*parameter!$U$27+'ΙΣ (9)'!D36*parameter!$U$28+'ΙΣ (10)'!D36*parameter!$U$29</f>
        <v>#DIV/0!</v>
      </c>
      <c r="E36" s="108" t="e">
        <f t="shared" si="15"/>
        <v>#DIV/0!</v>
      </c>
      <c r="F36" s="108" t="e">
        <f t="shared" si="16"/>
        <v>#DIV/0!</v>
      </c>
      <c r="G36" s="108" t="e">
        <f t="shared" si="25"/>
        <v>#DIV/0!</v>
      </c>
      <c r="H36" s="10" t="e">
        <f>ΙΣ!H36*parameter!$U$20+'ΙΣ (2)'!H36*parameter!$U$21+'ΙΣ (3)'!H36*parameter!$U$22+'ΙΣ (4)'!H36*parameter!$U$23+'ΙΣ (5)'!H36*parameter!$U$24+'ΙΣ (6)'!H36*parameter!$U$25+'ΙΣ (7)'!H36*parameter!$U$26+'ΙΣ (8)'!H36*parameter!$U$27+'ΙΣ (9)'!H36*parameter!$U$28+'ΙΣ (10)'!H36*parameter!$U$29</f>
        <v>#DIV/0!</v>
      </c>
      <c r="I36" s="108" t="e">
        <f t="shared" si="17"/>
        <v>#DIV/0!</v>
      </c>
      <c r="J36" s="108" t="e">
        <f t="shared" si="18"/>
        <v>#DIV/0!</v>
      </c>
      <c r="K36" s="108" t="e">
        <f t="shared" si="26"/>
        <v>#DIV/0!</v>
      </c>
      <c r="L36" s="10" t="e">
        <f>ΙΣ!L36*parameter!$U$20+'ΙΣ (2)'!L36*parameter!$U$21+'ΙΣ (3)'!L36*parameter!$U$22+'ΙΣ (4)'!L36*parameter!$U$23+'ΙΣ (5)'!L36*parameter!$U$24+'ΙΣ (6)'!L36*parameter!$U$25+'ΙΣ (7)'!L36*parameter!$U$26+'ΙΣ (8)'!L36*parameter!$U$27+'ΙΣ (9)'!L36*parameter!$U$28+'ΙΣ (10)'!L36*parameter!$U$29</f>
        <v>#DIV/0!</v>
      </c>
      <c r="M36" s="108" t="e">
        <f t="shared" si="19"/>
        <v>#DIV/0!</v>
      </c>
      <c r="N36" s="108" t="e">
        <f t="shared" si="20"/>
        <v>#DIV/0!</v>
      </c>
      <c r="O36" s="108" t="e">
        <f t="shared" si="27"/>
        <v>#DIV/0!</v>
      </c>
      <c r="P36" s="10" t="e">
        <f>ΙΣ!P36*parameter!$U$20+'ΙΣ (2)'!P36*parameter!$U$21+'ΙΣ (3)'!P36*parameter!$U$22+'ΙΣ (4)'!P36*parameter!$U$23+'ΙΣ (5)'!P36*parameter!$U$24+'ΙΣ (6)'!P36*parameter!$U$25+'ΙΣ (7)'!P36*parameter!$U$26+'ΙΣ (8)'!P36*parameter!$U$27+'ΙΣ (9)'!P36*parameter!$U$28+'ΙΣ (10)'!P36*parameter!$U$29</f>
        <v>#DIV/0!</v>
      </c>
      <c r="Q36" s="108" t="e">
        <f t="shared" si="21"/>
        <v>#DIV/0!</v>
      </c>
      <c r="R36" s="108" t="e">
        <f t="shared" si="22"/>
        <v>#DIV/0!</v>
      </c>
      <c r="S36" s="108" t="e">
        <f t="shared" si="28"/>
        <v>#DIV/0!</v>
      </c>
      <c r="T36" s="10" t="e">
        <f>ΙΣ!T36*parameter!$U$20+'ΙΣ (2)'!T36*parameter!$U$21+'ΙΣ (3)'!T36*parameter!$U$22+'ΙΣ (4)'!T36*parameter!$U$23+'ΙΣ (5)'!T36*parameter!$U$24+'ΙΣ (6)'!T36*parameter!$U$25+'ΙΣ (7)'!T36*parameter!$U$26+'ΙΣ (8)'!T36*parameter!$U$27+'ΙΣ (9)'!T36*parameter!$U$28+'ΙΣ (10)'!T36*parameter!$U$29</f>
        <v>#DIV/0!</v>
      </c>
      <c r="U36" s="108" t="e">
        <f t="shared" si="23"/>
        <v>#DIV/0!</v>
      </c>
      <c r="V36" s="108" t="e">
        <f t="shared" si="24"/>
        <v>#DIV/0!</v>
      </c>
      <c r="W36" s="108" t="e">
        <f t="shared" si="29"/>
        <v>#DIV/0!</v>
      </c>
    </row>
    <row r="37" spans="1:23" ht="18.75" customHeight="1">
      <c r="A37" s="12"/>
      <c r="B37" s="26"/>
      <c r="C37" s="26" t="s">
        <v>133</v>
      </c>
      <c r="D37" s="10" t="e">
        <f>ΙΣ!D37*parameter!$U$20+'ΙΣ (2)'!D37*parameter!$U$21+'ΙΣ (3)'!D37*parameter!$U$22+'ΙΣ (4)'!D37*parameter!$U$23+'ΙΣ (5)'!D37*parameter!$U$24+'ΙΣ (6)'!D37*parameter!$U$25+'ΙΣ (7)'!D37*parameter!$U$26+'ΙΣ (8)'!D37*parameter!$U$27+'ΙΣ (9)'!D37*parameter!$U$28+'ΙΣ (10)'!D37*parameter!$U$29</f>
        <v>#DIV/0!</v>
      </c>
      <c r="E37" s="108" t="e">
        <f t="shared" si="15"/>
        <v>#DIV/0!</v>
      </c>
      <c r="F37" s="108" t="e">
        <f t="shared" si="16"/>
        <v>#DIV/0!</v>
      </c>
      <c r="G37" s="108" t="e">
        <f t="shared" si="25"/>
        <v>#DIV/0!</v>
      </c>
      <c r="H37" s="10" t="e">
        <f>ΙΣ!H37*parameter!$U$20+'ΙΣ (2)'!H37*parameter!$U$21+'ΙΣ (3)'!H37*parameter!$U$22+'ΙΣ (4)'!H37*parameter!$U$23+'ΙΣ (5)'!H37*parameter!$U$24+'ΙΣ (6)'!H37*parameter!$U$25+'ΙΣ (7)'!H37*parameter!$U$26+'ΙΣ (8)'!H37*parameter!$U$27+'ΙΣ (9)'!H37*parameter!$U$28+'ΙΣ (10)'!H37*parameter!$U$29</f>
        <v>#DIV/0!</v>
      </c>
      <c r="I37" s="108" t="e">
        <f t="shared" si="17"/>
        <v>#DIV/0!</v>
      </c>
      <c r="J37" s="108" t="e">
        <f t="shared" si="18"/>
        <v>#DIV/0!</v>
      </c>
      <c r="K37" s="108" t="e">
        <f t="shared" si="26"/>
        <v>#DIV/0!</v>
      </c>
      <c r="L37" s="10" t="e">
        <f>ΙΣ!L37*parameter!$U$20+'ΙΣ (2)'!L37*parameter!$U$21+'ΙΣ (3)'!L37*parameter!$U$22+'ΙΣ (4)'!L37*parameter!$U$23+'ΙΣ (5)'!L37*parameter!$U$24+'ΙΣ (6)'!L37*parameter!$U$25+'ΙΣ (7)'!L37*parameter!$U$26+'ΙΣ (8)'!L37*parameter!$U$27+'ΙΣ (9)'!L37*parameter!$U$28+'ΙΣ (10)'!L37*parameter!$U$29</f>
        <v>#DIV/0!</v>
      </c>
      <c r="M37" s="108" t="e">
        <f t="shared" si="19"/>
        <v>#DIV/0!</v>
      </c>
      <c r="N37" s="108" t="e">
        <f t="shared" si="20"/>
        <v>#DIV/0!</v>
      </c>
      <c r="O37" s="108" t="e">
        <f t="shared" si="27"/>
        <v>#DIV/0!</v>
      </c>
      <c r="P37" s="10" t="e">
        <f>ΙΣ!P37*parameter!$U$20+'ΙΣ (2)'!P37*parameter!$U$21+'ΙΣ (3)'!P37*parameter!$U$22+'ΙΣ (4)'!P37*parameter!$U$23+'ΙΣ (5)'!P37*parameter!$U$24+'ΙΣ (6)'!P37*parameter!$U$25+'ΙΣ (7)'!P37*parameter!$U$26+'ΙΣ (8)'!P37*parameter!$U$27+'ΙΣ (9)'!P37*parameter!$U$28+'ΙΣ (10)'!P37*parameter!$U$29</f>
        <v>#DIV/0!</v>
      </c>
      <c r="Q37" s="108" t="e">
        <f t="shared" si="21"/>
        <v>#DIV/0!</v>
      </c>
      <c r="R37" s="108" t="e">
        <f t="shared" si="22"/>
        <v>#DIV/0!</v>
      </c>
      <c r="S37" s="108" t="e">
        <f t="shared" si="28"/>
        <v>#DIV/0!</v>
      </c>
      <c r="T37" s="10" t="e">
        <f>ΙΣ!T37*parameter!$U$20+'ΙΣ (2)'!T37*parameter!$U$21+'ΙΣ (3)'!T37*parameter!$U$22+'ΙΣ (4)'!T37*parameter!$U$23+'ΙΣ (5)'!T37*parameter!$U$24+'ΙΣ (6)'!T37*parameter!$U$25+'ΙΣ (7)'!T37*parameter!$U$26+'ΙΣ (8)'!T37*parameter!$U$27+'ΙΣ (9)'!T37*parameter!$U$28+'ΙΣ (10)'!T37*parameter!$U$29</f>
        <v>#DIV/0!</v>
      </c>
      <c r="U37" s="108" t="e">
        <f t="shared" si="23"/>
        <v>#DIV/0!</v>
      </c>
      <c r="V37" s="108" t="e">
        <f t="shared" si="24"/>
        <v>#DIV/0!</v>
      </c>
      <c r="W37" s="108" t="e">
        <f t="shared" si="29"/>
        <v>#DIV/0!</v>
      </c>
    </row>
    <row r="38" spans="1:23" s="18" customFormat="1" ht="18.75" customHeight="1">
      <c r="A38" s="29"/>
      <c r="B38" s="41" t="s">
        <v>14</v>
      </c>
      <c r="C38" s="41" t="s">
        <v>42</v>
      </c>
      <c r="D38" s="126" t="e">
        <f>ΙΣ!D38*parameter!$U$20+'ΙΣ (2)'!D38*parameter!$U$21+'ΙΣ (3)'!D38*parameter!$U$22+'ΙΣ (4)'!D38*parameter!$U$23+'ΙΣ (5)'!D38*parameter!$U$24+'ΙΣ (6)'!D38*parameter!$U$25+'ΙΣ (7)'!D38*parameter!$U$26+'ΙΣ (8)'!D38*parameter!$U$27+'ΙΣ (9)'!D38*parameter!$U$28+'ΙΣ (10)'!D38*parameter!$U$29</f>
        <v>#DIV/0!</v>
      </c>
      <c r="E38" s="127" t="e">
        <f t="shared" si="15"/>
        <v>#DIV/0!</v>
      </c>
      <c r="F38" s="127" t="e">
        <f t="shared" si="16"/>
        <v>#DIV/0!</v>
      </c>
      <c r="G38" s="127" t="e">
        <f t="shared" si="25"/>
        <v>#DIV/0!</v>
      </c>
      <c r="H38" s="128" t="e">
        <f>ΙΣ!H38*parameter!$U$20+'ΙΣ (2)'!H38*parameter!$U$21+'ΙΣ (3)'!H38*parameter!$U$22+'ΙΣ (4)'!H38*parameter!$U$23+'ΙΣ (5)'!H38*parameter!$U$24+'ΙΣ (6)'!H38*parameter!$U$25+'ΙΣ (7)'!H38*parameter!$U$26+'ΙΣ (8)'!H38*parameter!$U$27+'ΙΣ (9)'!H38*parameter!$U$28+'ΙΣ (10)'!H38*parameter!$U$29</f>
        <v>#DIV/0!</v>
      </c>
      <c r="I38" s="127" t="e">
        <f t="shared" si="17"/>
        <v>#DIV/0!</v>
      </c>
      <c r="J38" s="127" t="e">
        <f t="shared" si="18"/>
        <v>#DIV/0!</v>
      </c>
      <c r="K38" s="127" t="e">
        <f t="shared" si="26"/>
        <v>#DIV/0!</v>
      </c>
      <c r="L38" s="128" t="e">
        <f>ΙΣ!L38*parameter!$U$20+'ΙΣ (2)'!L38*parameter!$U$21+'ΙΣ (3)'!L38*parameter!$U$22+'ΙΣ (4)'!L38*parameter!$U$23+'ΙΣ (5)'!L38*parameter!$U$24+'ΙΣ (6)'!L38*parameter!$U$25+'ΙΣ (7)'!L38*parameter!$U$26+'ΙΣ (8)'!L38*parameter!$U$27+'ΙΣ (9)'!L38*parameter!$U$28+'ΙΣ (10)'!L38*parameter!$U$29</f>
        <v>#DIV/0!</v>
      </c>
      <c r="M38" s="127" t="e">
        <f t="shared" si="19"/>
        <v>#DIV/0!</v>
      </c>
      <c r="N38" s="127" t="e">
        <f t="shared" si="20"/>
        <v>#DIV/0!</v>
      </c>
      <c r="O38" s="127" t="e">
        <f t="shared" si="27"/>
        <v>#DIV/0!</v>
      </c>
      <c r="P38" s="128" t="e">
        <f>ΙΣ!P38*parameter!$U$20+'ΙΣ (2)'!P38*parameter!$U$21+'ΙΣ (3)'!P38*parameter!$U$22+'ΙΣ (4)'!P38*parameter!$U$23+'ΙΣ (5)'!P38*parameter!$U$24+'ΙΣ (6)'!P38*parameter!$U$25+'ΙΣ (7)'!P38*parameter!$U$26+'ΙΣ (8)'!P38*parameter!$U$27+'ΙΣ (9)'!P38*parameter!$U$28+'ΙΣ (10)'!P38*parameter!$U$29</f>
        <v>#DIV/0!</v>
      </c>
      <c r="Q38" s="127" t="e">
        <f t="shared" si="21"/>
        <v>#DIV/0!</v>
      </c>
      <c r="R38" s="127" t="e">
        <f t="shared" si="22"/>
        <v>#DIV/0!</v>
      </c>
      <c r="S38" s="127" t="e">
        <f t="shared" si="28"/>
        <v>#DIV/0!</v>
      </c>
      <c r="T38" s="128" t="e">
        <f>ΙΣ!T38*parameter!$U$20+'ΙΣ (2)'!T38*parameter!$U$21+'ΙΣ (3)'!T38*parameter!$U$22+'ΙΣ (4)'!T38*parameter!$U$23+'ΙΣ (5)'!T38*parameter!$U$24+'ΙΣ (6)'!T38*parameter!$U$25+'ΙΣ (7)'!T38*parameter!$U$26+'ΙΣ (8)'!T38*parameter!$U$27+'ΙΣ (9)'!T38*parameter!$U$28+'ΙΣ (10)'!T38*parameter!$U$29</f>
        <v>#DIV/0!</v>
      </c>
      <c r="U38" s="127" t="e">
        <f t="shared" si="23"/>
        <v>#DIV/0!</v>
      </c>
      <c r="V38" s="127" t="e">
        <f t="shared" si="24"/>
        <v>#DIV/0!</v>
      </c>
      <c r="W38" s="127" t="e">
        <f t="shared" si="29"/>
        <v>#DIV/0!</v>
      </c>
    </row>
    <row r="39" spans="1:23" ht="18.75" customHeight="1">
      <c r="A39" s="29"/>
      <c r="B39" s="30"/>
      <c r="C39" s="26" t="s">
        <v>132</v>
      </c>
      <c r="D39" s="31" t="e">
        <f>ΙΣ!D39*parameter!$U$20+'ΙΣ (2)'!D39*parameter!$U$21+'ΙΣ (3)'!D39*parameter!$U$22+'ΙΣ (4)'!D39*parameter!$U$23+'ΙΣ (5)'!D39*parameter!$U$24+'ΙΣ (6)'!D39*parameter!$U$25+'ΙΣ (7)'!D39*parameter!$U$26+'ΙΣ (8)'!D39*parameter!$U$27+'ΙΣ (9)'!D39*parameter!$U$28+'ΙΣ (10)'!D39*parameter!$U$29</f>
        <v>#DIV/0!</v>
      </c>
      <c r="E39" s="115" t="e">
        <f t="shared" si="15"/>
        <v>#DIV/0!</v>
      </c>
      <c r="F39" s="115" t="e">
        <f t="shared" si="16"/>
        <v>#DIV/0!</v>
      </c>
      <c r="G39" s="115" t="e">
        <f t="shared" si="25"/>
        <v>#DIV/0!</v>
      </c>
      <c r="H39" s="31" t="e">
        <f>ΙΣ!H39*parameter!$U$20+'ΙΣ (2)'!H39*parameter!$U$21+'ΙΣ (3)'!H39*parameter!$U$22+'ΙΣ (4)'!H39*parameter!$U$23+'ΙΣ (5)'!H39*parameter!$U$24+'ΙΣ (6)'!H39*parameter!$U$25+'ΙΣ (7)'!H39*parameter!$U$26+'ΙΣ (8)'!H39*parameter!$U$27+'ΙΣ (9)'!H39*parameter!$U$28+'ΙΣ (10)'!H39*parameter!$U$29</f>
        <v>#DIV/0!</v>
      </c>
      <c r="I39" s="115" t="e">
        <f t="shared" si="17"/>
        <v>#DIV/0!</v>
      </c>
      <c r="J39" s="115" t="e">
        <f t="shared" si="18"/>
        <v>#DIV/0!</v>
      </c>
      <c r="K39" s="115" t="e">
        <f t="shared" si="26"/>
        <v>#DIV/0!</v>
      </c>
      <c r="L39" s="31" t="e">
        <f>ΙΣ!L39*parameter!$U$20+'ΙΣ (2)'!L39*parameter!$U$21+'ΙΣ (3)'!L39*parameter!$U$22+'ΙΣ (4)'!L39*parameter!$U$23+'ΙΣ (5)'!L39*parameter!$U$24+'ΙΣ (6)'!L39*parameter!$U$25+'ΙΣ (7)'!L39*parameter!$U$26+'ΙΣ (8)'!L39*parameter!$U$27+'ΙΣ (9)'!L39*parameter!$U$28+'ΙΣ (10)'!L39*parameter!$U$29</f>
        <v>#DIV/0!</v>
      </c>
      <c r="M39" s="115" t="e">
        <f t="shared" si="19"/>
        <v>#DIV/0!</v>
      </c>
      <c r="N39" s="115" t="e">
        <f t="shared" si="20"/>
        <v>#DIV/0!</v>
      </c>
      <c r="O39" s="115" t="e">
        <f t="shared" si="27"/>
        <v>#DIV/0!</v>
      </c>
      <c r="P39" s="31" t="e">
        <f>ΙΣ!P39*parameter!$U$20+'ΙΣ (2)'!P39*parameter!$U$21+'ΙΣ (3)'!P39*parameter!$U$22+'ΙΣ (4)'!P39*parameter!$U$23+'ΙΣ (5)'!P39*parameter!$U$24+'ΙΣ (6)'!P39*parameter!$U$25+'ΙΣ (7)'!P39*parameter!$U$26+'ΙΣ (8)'!P39*parameter!$U$27+'ΙΣ (9)'!P39*parameter!$U$28+'ΙΣ (10)'!P39*parameter!$U$29</f>
        <v>#DIV/0!</v>
      </c>
      <c r="Q39" s="115" t="e">
        <f t="shared" si="21"/>
        <v>#DIV/0!</v>
      </c>
      <c r="R39" s="115" t="e">
        <f t="shared" si="22"/>
        <v>#DIV/0!</v>
      </c>
      <c r="S39" s="115" t="e">
        <f t="shared" si="28"/>
        <v>#DIV/0!</v>
      </c>
      <c r="T39" s="31" t="e">
        <f>ΙΣ!T39*parameter!$U$20+'ΙΣ (2)'!T39*parameter!$U$21+'ΙΣ (3)'!T39*parameter!$U$22+'ΙΣ (4)'!T39*parameter!$U$23+'ΙΣ (5)'!T39*parameter!$U$24+'ΙΣ (6)'!T39*parameter!$U$25+'ΙΣ (7)'!T39*parameter!$U$26+'ΙΣ (8)'!T39*parameter!$U$27+'ΙΣ (9)'!T39*parameter!$U$28+'ΙΣ (10)'!T39*parameter!$U$29</f>
        <v>#DIV/0!</v>
      </c>
      <c r="U39" s="115" t="e">
        <f t="shared" si="23"/>
        <v>#DIV/0!</v>
      </c>
      <c r="V39" s="115" t="e">
        <f t="shared" si="24"/>
        <v>#DIV/0!</v>
      </c>
      <c r="W39" s="115" t="e">
        <f t="shared" si="29"/>
        <v>#DIV/0!</v>
      </c>
    </row>
    <row r="40" spans="1:23" ht="18.75" customHeight="1">
      <c r="A40" s="29"/>
      <c r="B40" s="30"/>
      <c r="C40" s="26" t="s">
        <v>134</v>
      </c>
      <c r="D40" s="31" t="e">
        <f>ΙΣ!D40*parameter!$U$20+'ΙΣ (2)'!D40*parameter!$U$21+'ΙΣ (3)'!D40*parameter!$U$22+'ΙΣ (4)'!D40*parameter!$U$23+'ΙΣ (5)'!D40*parameter!$U$24+'ΙΣ (6)'!D40*parameter!$U$25+'ΙΣ (7)'!D40*parameter!$U$26+'ΙΣ (8)'!D40*parameter!$U$27+'ΙΣ (9)'!D40*parameter!$U$28+'ΙΣ (10)'!D40*parameter!$U$29</f>
        <v>#DIV/0!</v>
      </c>
      <c r="E40" s="115" t="e">
        <f t="shared" si="15"/>
        <v>#DIV/0!</v>
      </c>
      <c r="F40" s="115" t="e">
        <f t="shared" si="16"/>
        <v>#DIV/0!</v>
      </c>
      <c r="G40" s="115" t="e">
        <f t="shared" si="25"/>
        <v>#DIV/0!</v>
      </c>
      <c r="H40" s="31" t="e">
        <f>ΙΣ!H40*parameter!$U$20+'ΙΣ (2)'!H40*parameter!$U$21+'ΙΣ (3)'!H40*parameter!$U$22+'ΙΣ (4)'!H40*parameter!$U$23+'ΙΣ (5)'!H40*parameter!$U$24+'ΙΣ (6)'!H40*parameter!$U$25+'ΙΣ (7)'!H40*parameter!$U$26+'ΙΣ (8)'!H40*parameter!$U$27+'ΙΣ (9)'!H40*parameter!$U$28+'ΙΣ (10)'!H40*parameter!$U$29</f>
        <v>#DIV/0!</v>
      </c>
      <c r="I40" s="115" t="e">
        <f t="shared" si="17"/>
        <v>#DIV/0!</v>
      </c>
      <c r="J40" s="115" t="e">
        <f t="shared" si="18"/>
        <v>#DIV/0!</v>
      </c>
      <c r="K40" s="115" t="e">
        <f t="shared" si="26"/>
        <v>#DIV/0!</v>
      </c>
      <c r="L40" s="31" t="e">
        <f>ΙΣ!L40*parameter!$U$20+'ΙΣ (2)'!L40*parameter!$U$21+'ΙΣ (3)'!L40*parameter!$U$22+'ΙΣ (4)'!L40*parameter!$U$23+'ΙΣ (5)'!L40*parameter!$U$24+'ΙΣ (6)'!L40*parameter!$U$25+'ΙΣ (7)'!L40*parameter!$U$26+'ΙΣ (8)'!L40*parameter!$U$27+'ΙΣ (9)'!L40*parameter!$U$28+'ΙΣ (10)'!L40*parameter!$U$29</f>
        <v>#DIV/0!</v>
      </c>
      <c r="M40" s="115" t="e">
        <f t="shared" si="19"/>
        <v>#DIV/0!</v>
      </c>
      <c r="N40" s="115" t="e">
        <f t="shared" si="20"/>
        <v>#DIV/0!</v>
      </c>
      <c r="O40" s="115" t="e">
        <f t="shared" si="27"/>
        <v>#DIV/0!</v>
      </c>
      <c r="P40" s="31" t="e">
        <f>ΙΣ!P40*parameter!$U$20+'ΙΣ (2)'!P40*parameter!$U$21+'ΙΣ (3)'!P40*parameter!$U$22+'ΙΣ (4)'!P40*parameter!$U$23+'ΙΣ (5)'!P40*parameter!$U$24+'ΙΣ (6)'!P40*parameter!$U$25+'ΙΣ (7)'!P40*parameter!$U$26+'ΙΣ (8)'!P40*parameter!$U$27+'ΙΣ (9)'!P40*parameter!$U$28+'ΙΣ (10)'!P40*parameter!$U$29</f>
        <v>#DIV/0!</v>
      </c>
      <c r="Q40" s="115" t="e">
        <f t="shared" si="21"/>
        <v>#DIV/0!</v>
      </c>
      <c r="R40" s="115" t="e">
        <f t="shared" si="22"/>
        <v>#DIV/0!</v>
      </c>
      <c r="S40" s="115" t="e">
        <f t="shared" si="28"/>
        <v>#DIV/0!</v>
      </c>
      <c r="T40" s="31" t="e">
        <f>ΙΣ!T40*parameter!$U$20+'ΙΣ (2)'!T40*parameter!$U$21+'ΙΣ (3)'!T40*parameter!$U$22+'ΙΣ (4)'!T40*parameter!$U$23+'ΙΣ (5)'!T40*parameter!$U$24+'ΙΣ (6)'!T40*parameter!$U$25+'ΙΣ (7)'!T40*parameter!$U$26+'ΙΣ (8)'!T40*parameter!$U$27+'ΙΣ (9)'!T40*parameter!$U$28+'ΙΣ (10)'!T40*parameter!$U$29</f>
        <v>#DIV/0!</v>
      </c>
      <c r="U40" s="115" t="e">
        <f t="shared" si="23"/>
        <v>#DIV/0!</v>
      </c>
      <c r="V40" s="115" t="e">
        <f t="shared" si="24"/>
        <v>#DIV/0!</v>
      </c>
      <c r="W40" s="115" t="e">
        <f t="shared" si="29"/>
        <v>#DIV/0!</v>
      </c>
    </row>
    <row r="41" spans="1:23" ht="18.75" customHeight="1">
      <c r="A41" s="29"/>
      <c r="B41" s="30" t="s">
        <v>140</v>
      </c>
      <c r="C41" s="30"/>
      <c r="D41" s="31" t="e">
        <f>ΙΣ!D41*parameter!$U$20+'ΙΣ (2)'!D41*parameter!$U$21+'ΙΣ (3)'!D41*parameter!$U$22+'ΙΣ (4)'!D41*parameter!$U$23+'ΙΣ (5)'!D41*parameter!$U$24+'ΙΣ (6)'!D41*parameter!$U$25+'ΙΣ (7)'!D41*parameter!$U$26+'ΙΣ (8)'!D41*parameter!$U$27+'ΙΣ (9)'!D41*parameter!$U$28+'ΙΣ (10)'!D41*parameter!$U$29</f>
        <v>#DIV/0!</v>
      </c>
      <c r="E41" s="115" t="e">
        <f t="shared" si="15"/>
        <v>#DIV/0!</v>
      </c>
      <c r="F41" s="115" t="e">
        <f t="shared" si="16"/>
        <v>#DIV/0!</v>
      </c>
      <c r="G41" s="115" t="e">
        <f t="shared" si="25"/>
        <v>#DIV/0!</v>
      </c>
      <c r="H41" s="31" t="e">
        <f>ΙΣ!H41*parameter!$U$20+'ΙΣ (2)'!H41*parameter!$U$21+'ΙΣ (3)'!H41*parameter!$U$22+'ΙΣ (4)'!H41*parameter!$U$23+'ΙΣ (5)'!H41*parameter!$U$24+'ΙΣ (6)'!H41*parameter!$U$25+'ΙΣ (7)'!H41*parameter!$U$26+'ΙΣ (8)'!H41*parameter!$U$27+'ΙΣ (9)'!H41*parameter!$U$28+'ΙΣ (10)'!H41*parameter!$U$29</f>
        <v>#DIV/0!</v>
      </c>
      <c r="I41" s="115" t="e">
        <f t="shared" si="17"/>
        <v>#DIV/0!</v>
      </c>
      <c r="J41" s="115" t="e">
        <f t="shared" si="18"/>
        <v>#DIV/0!</v>
      </c>
      <c r="K41" s="115" t="e">
        <f t="shared" si="26"/>
        <v>#DIV/0!</v>
      </c>
      <c r="L41" s="31" t="e">
        <f>ΙΣ!L41*parameter!$U$20+'ΙΣ (2)'!L41*parameter!$U$21+'ΙΣ (3)'!L41*parameter!$U$22+'ΙΣ (4)'!L41*parameter!$U$23+'ΙΣ (5)'!L41*parameter!$U$24+'ΙΣ (6)'!L41*parameter!$U$25+'ΙΣ (7)'!L41*parameter!$U$26+'ΙΣ (8)'!L41*parameter!$U$27+'ΙΣ (9)'!L41*parameter!$U$28+'ΙΣ (10)'!L41*parameter!$U$29</f>
        <v>#DIV/0!</v>
      </c>
      <c r="M41" s="115" t="e">
        <f t="shared" si="19"/>
        <v>#DIV/0!</v>
      </c>
      <c r="N41" s="115" t="e">
        <f t="shared" si="20"/>
        <v>#DIV/0!</v>
      </c>
      <c r="O41" s="115" t="e">
        <f t="shared" si="27"/>
        <v>#DIV/0!</v>
      </c>
      <c r="P41" s="31" t="e">
        <f>ΙΣ!P41*parameter!$U$20+'ΙΣ (2)'!P41*parameter!$U$21+'ΙΣ (3)'!P41*parameter!$U$22+'ΙΣ (4)'!P41*parameter!$U$23+'ΙΣ (5)'!P41*parameter!$U$24+'ΙΣ (6)'!P41*parameter!$U$25+'ΙΣ (7)'!P41*parameter!$U$26+'ΙΣ (8)'!P41*parameter!$U$27+'ΙΣ (9)'!P41*parameter!$U$28+'ΙΣ (10)'!P41*parameter!$U$29</f>
        <v>#DIV/0!</v>
      </c>
      <c r="Q41" s="115" t="e">
        <f t="shared" si="21"/>
        <v>#DIV/0!</v>
      </c>
      <c r="R41" s="115" t="e">
        <f t="shared" si="22"/>
        <v>#DIV/0!</v>
      </c>
      <c r="S41" s="115" t="e">
        <f t="shared" si="28"/>
        <v>#DIV/0!</v>
      </c>
      <c r="T41" s="31" t="e">
        <f>ΙΣ!T41*parameter!$U$20+'ΙΣ (2)'!T41*parameter!$U$21+'ΙΣ (3)'!T41*parameter!$U$22+'ΙΣ (4)'!T41*parameter!$U$23+'ΙΣ (5)'!T41*parameter!$U$24+'ΙΣ (6)'!T41*parameter!$U$25+'ΙΣ (7)'!T41*parameter!$U$26+'ΙΣ (8)'!T41*parameter!$U$27+'ΙΣ (9)'!T41*parameter!$U$28+'ΙΣ (10)'!T41*parameter!$U$29</f>
        <v>#DIV/0!</v>
      </c>
      <c r="U41" s="115" t="e">
        <f t="shared" si="23"/>
        <v>#DIV/0!</v>
      </c>
      <c r="V41" s="115" t="e">
        <f t="shared" si="24"/>
        <v>#DIV/0!</v>
      </c>
      <c r="W41" s="115" t="e">
        <f t="shared" si="29"/>
        <v>#DIV/0!</v>
      </c>
    </row>
    <row r="42" spans="1:23" ht="18.75" customHeight="1">
      <c r="A42" s="29" t="s">
        <v>21</v>
      </c>
      <c r="B42" s="41" t="s">
        <v>43</v>
      </c>
      <c r="C42" s="30"/>
      <c r="D42" s="31" t="e">
        <f>ΙΣ!D42*parameter!$U$20+'ΙΣ (2)'!D42*parameter!$U$21+'ΙΣ (3)'!D42*parameter!$U$22+'ΙΣ (4)'!D42*parameter!$U$23+'ΙΣ (5)'!D42*parameter!$U$24+'ΙΣ (6)'!D42*parameter!$U$25+'ΙΣ (7)'!D42*parameter!$U$26+'ΙΣ (8)'!D42*parameter!$U$27+'ΙΣ (9)'!D42*parameter!$U$28+'ΙΣ (10)'!D42*parameter!$U$29</f>
        <v>#DIV/0!</v>
      </c>
      <c r="E42" s="115" t="e">
        <f t="shared" si="15"/>
        <v>#DIV/0!</v>
      </c>
      <c r="F42" s="115" t="e">
        <f t="shared" si="16"/>
        <v>#DIV/0!</v>
      </c>
      <c r="G42" s="115" t="e">
        <f t="shared" si="25"/>
        <v>#DIV/0!</v>
      </c>
      <c r="H42" s="31" t="e">
        <f>ΙΣ!H42*parameter!$U$20+'ΙΣ (2)'!H42*parameter!$U$21+'ΙΣ (3)'!H42*parameter!$U$22+'ΙΣ (4)'!H42*parameter!$U$23+'ΙΣ (5)'!H42*parameter!$U$24+'ΙΣ (6)'!H42*parameter!$U$25+'ΙΣ (7)'!H42*parameter!$U$26+'ΙΣ (8)'!H42*parameter!$U$27+'ΙΣ (9)'!H42*parameter!$U$28+'ΙΣ (10)'!H42*parameter!$U$29</f>
        <v>#DIV/0!</v>
      </c>
      <c r="I42" s="115" t="e">
        <f t="shared" si="17"/>
        <v>#DIV/0!</v>
      </c>
      <c r="J42" s="115" t="e">
        <f t="shared" si="18"/>
        <v>#DIV/0!</v>
      </c>
      <c r="K42" s="115" t="e">
        <f t="shared" si="26"/>
        <v>#DIV/0!</v>
      </c>
      <c r="L42" s="31" t="e">
        <f>ΙΣ!L42*parameter!$U$20+'ΙΣ (2)'!L42*parameter!$U$21+'ΙΣ (3)'!L42*parameter!$U$22+'ΙΣ (4)'!L42*parameter!$U$23+'ΙΣ (5)'!L42*parameter!$U$24+'ΙΣ (6)'!L42*parameter!$U$25+'ΙΣ (7)'!L42*parameter!$U$26+'ΙΣ (8)'!L42*parameter!$U$27+'ΙΣ (9)'!L42*parameter!$U$28+'ΙΣ (10)'!L42*parameter!$U$29</f>
        <v>#DIV/0!</v>
      </c>
      <c r="M42" s="115" t="e">
        <f t="shared" si="19"/>
        <v>#DIV/0!</v>
      </c>
      <c r="N42" s="115" t="e">
        <f t="shared" si="20"/>
        <v>#DIV/0!</v>
      </c>
      <c r="O42" s="115" t="e">
        <f t="shared" si="27"/>
        <v>#DIV/0!</v>
      </c>
      <c r="P42" s="31" t="e">
        <f>ΙΣ!P42*parameter!$U$20+'ΙΣ (2)'!P42*parameter!$U$21+'ΙΣ (3)'!P42*parameter!$U$22+'ΙΣ (4)'!P42*parameter!$U$23+'ΙΣ (5)'!P42*parameter!$U$24+'ΙΣ (6)'!P42*parameter!$U$25+'ΙΣ (7)'!P42*parameter!$U$26+'ΙΣ (8)'!P42*parameter!$U$27+'ΙΣ (9)'!P42*parameter!$U$28+'ΙΣ (10)'!P42*parameter!$U$29</f>
        <v>#DIV/0!</v>
      </c>
      <c r="Q42" s="115" t="e">
        <f t="shared" si="21"/>
        <v>#DIV/0!</v>
      </c>
      <c r="R42" s="115" t="e">
        <f t="shared" si="22"/>
        <v>#DIV/0!</v>
      </c>
      <c r="S42" s="115" t="e">
        <f t="shared" si="28"/>
        <v>#DIV/0!</v>
      </c>
      <c r="T42" s="31" t="e">
        <f>ΙΣ!T42*parameter!$U$20+'ΙΣ (2)'!T42*parameter!$U$21+'ΙΣ (3)'!T42*parameter!$U$22+'ΙΣ (4)'!T42*parameter!$U$23+'ΙΣ (5)'!T42*parameter!$U$24+'ΙΣ (6)'!T42*parameter!$U$25+'ΙΣ (7)'!T42*parameter!$U$26+'ΙΣ (8)'!T42*parameter!$U$27+'ΙΣ (9)'!T42*parameter!$U$28+'ΙΣ (10)'!T42*parameter!$U$29</f>
        <v>#DIV/0!</v>
      </c>
      <c r="U42" s="115" t="e">
        <f t="shared" si="23"/>
        <v>#DIV/0!</v>
      </c>
      <c r="V42" s="115" t="e">
        <f t="shared" si="24"/>
        <v>#DIV/0!</v>
      </c>
      <c r="W42" s="115" t="e">
        <f t="shared" si="29"/>
        <v>#DIV/0!</v>
      </c>
    </row>
    <row r="43" spans="1:23" ht="18.75" customHeight="1" thickBot="1">
      <c r="A43" s="42" t="s">
        <v>44</v>
      </c>
      <c r="B43" s="43"/>
      <c r="C43" s="43"/>
      <c r="D43" s="102" t="e">
        <f>ΙΣ!D43*parameter!$U$20+'ΙΣ (2)'!D43*parameter!$U$21+'ΙΣ (3)'!D43*parameter!$U$22+'ΙΣ (4)'!D43*parameter!$U$23+'ΙΣ (5)'!D43*parameter!$U$24+'ΙΣ (6)'!D43*parameter!$U$25+'ΙΣ (7)'!D43*parameter!$U$26+'ΙΣ (8)'!D43*parameter!$U$27+'ΙΣ (9)'!D43*parameter!$U$28+'ΙΣ (10)'!D43*parameter!$U$29</f>
        <v>#DIV/0!</v>
      </c>
      <c r="E43" s="116" t="e">
        <f t="shared" si="15"/>
        <v>#DIV/0!</v>
      </c>
      <c r="F43" s="116" t="e">
        <f t="shared" si="16"/>
        <v>#DIV/0!</v>
      </c>
      <c r="G43" s="116" t="e">
        <f>D43/D$44</f>
        <v>#DIV/0!</v>
      </c>
      <c r="H43" s="102" t="e">
        <f>ΙΣ!H43*parameter!$U$20+'ΙΣ (2)'!H43*parameter!$U$21+'ΙΣ (3)'!H43*parameter!$U$22+'ΙΣ (4)'!H43*parameter!$U$23+'ΙΣ (5)'!H43*parameter!$U$24+'ΙΣ (6)'!H43*parameter!$U$25+'ΙΣ (7)'!H43*parameter!$U$26+'ΙΣ (8)'!H43*parameter!$U$27+'ΙΣ (9)'!H43*parameter!$U$28+'ΙΣ (10)'!H43*parameter!$U$29</f>
        <v>#DIV/0!</v>
      </c>
      <c r="I43" s="116" t="e">
        <f t="shared" si="17"/>
        <v>#DIV/0!</v>
      </c>
      <c r="J43" s="116" t="e">
        <f t="shared" si="18"/>
        <v>#DIV/0!</v>
      </c>
      <c r="K43" s="116" t="e">
        <f>H43/$H$44</f>
        <v>#DIV/0!</v>
      </c>
      <c r="L43" s="102" t="e">
        <f>ΙΣ!L43*parameter!$U$20+'ΙΣ (2)'!L43*parameter!$U$21+'ΙΣ (3)'!L43*parameter!$U$22+'ΙΣ (4)'!L43*parameter!$U$23+'ΙΣ (5)'!L43*parameter!$U$24+'ΙΣ (6)'!L43*parameter!$U$25+'ΙΣ (7)'!L43*parameter!$U$26+'ΙΣ (8)'!L43*parameter!$U$27+'ΙΣ (9)'!L43*parameter!$U$28+'ΙΣ (10)'!L43*parameter!$U$29</f>
        <v>#DIV/0!</v>
      </c>
      <c r="M43" s="116" t="e">
        <f t="shared" si="19"/>
        <v>#DIV/0!</v>
      </c>
      <c r="N43" s="116" t="e">
        <f t="shared" si="20"/>
        <v>#DIV/0!</v>
      </c>
      <c r="O43" s="116" t="e">
        <f>L43/L$44</f>
        <v>#DIV/0!</v>
      </c>
      <c r="P43" s="102" t="e">
        <f>ΙΣ!P43*parameter!$U$20+'ΙΣ (2)'!P43*parameter!$U$21+'ΙΣ (3)'!P43*parameter!$U$22+'ΙΣ (4)'!P43*parameter!$U$23+'ΙΣ (5)'!P43*parameter!$U$24+'ΙΣ (6)'!P43*parameter!$U$25+'ΙΣ (7)'!P43*parameter!$U$26+'ΙΣ (8)'!P43*parameter!$U$27+'ΙΣ (9)'!P43*parameter!$U$28+'ΙΣ (10)'!P43*parameter!$U$29</f>
        <v>#DIV/0!</v>
      </c>
      <c r="Q43" s="116" t="e">
        <f t="shared" si="21"/>
        <v>#DIV/0!</v>
      </c>
      <c r="R43" s="116" t="e">
        <f t="shared" si="22"/>
        <v>#DIV/0!</v>
      </c>
      <c r="S43" s="116" t="e">
        <f>P43/P$44</f>
        <v>#DIV/0!</v>
      </c>
      <c r="T43" s="102" t="e">
        <f>ΙΣ!T43*parameter!$U$20+'ΙΣ (2)'!T43*parameter!$U$21+'ΙΣ (3)'!T43*parameter!$U$22+'ΙΣ (4)'!T43*parameter!$U$23+'ΙΣ (5)'!T43*parameter!$U$24+'ΙΣ (6)'!T43*parameter!$U$25+'ΙΣ (7)'!T43*parameter!$U$26+'ΙΣ (8)'!T43*parameter!$U$27+'ΙΣ (9)'!T43*parameter!$U$28+'ΙΣ (10)'!T43*parameter!$U$29</f>
        <v>#DIV/0!</v>
      </c>
      <c r="U43" s="116" t="e">
        <f t="shared" si="23"/>
        <v>#DIV/0!</v>
      </c>
      <c r="V43" s="116" t="e">
        <f t="shared" si="24"/>
        <v>#DIV/0!</v>
      </c>
      <c r="W43" s="116" t="e">
        <f>T43/T$44</f>
        <v>#DIV/0!</v>
      </c>
    </row>
    <row r="44" spans="1:23" ht="18.75" customHeight="1" thickBot="1">
      <c r="A44" s="35" t="s">
        <v>85</v>
      </c>
      <c r="B44" s="36"/>
      <c r="C44" s="37"/>
      <c r="D44" s="88" t="e">
        <f>ΙΣ!D44*parameter!$U$20+'ΙΣ (2)'!D44*parameter!$U$21+'ΙΣ (3)'!D44*parameter!$U$22+'ΙΣ (4)'!D44*parameter!$U$23+'ΙΣ (5)'!D44*parameter!$U$24+'ΙΣ (6)'!D44*parameter!$U$25+'ΙΣ (7)'!D44*parameter!$U$26+'ΙΣ (8)'!D44*parameter!$U$27+'ΙΣ (9)'!D44*parameter!$U$28+'ΙΣ (10)'!D44*parameter!$U$29</f>
        <v>#DIV/0!</v>
      </c>
      <c r="E44" s="117" t="e">
        <f t="shared" si="15"/>
        <v>#DIV/0!</v>
      </c>
      <c r="F44" s="117" t="e">
        <f t="shared" si="16"/>
        <v>#DIV/0!</v>
      </c>
      <c r="G44" s="117" t="e">
        <f>D44/D$44</f>
        <v>#DIV/0!</v>
      </c>
      <c r="H44" s="88" t="e">
        <f>ΙΣ!H44*parameter!$U$20+'ΙΣ (2)'!H44*parameter!$U$21+'ΙΣ (3)'!H44*parameter!$U$22+'ΙΣ (4)'!H44*parameter!$U$23+'ΙΣ (5)'!H44*parameter!$U$24+'ΙΣ (6)'!H44*parameter!$U$25+'ΙΣ (7)'!H44*parameter!$U$26+'ΙΣ (8)'!H44*parameter!$U$27+'ΙΣ (9)'!H44*parameter!$U$28+'ΙΣ (10)'!H44*parameter!$U$29</f>
        <v>#DIV/0!</v>
      </c>
      <c r="I44" s="117" t="e">
        <f t="shared" si="17"/>
        <v>#DIV/0!</v>
      </c>
      <c r="J44" s="117" t="e">
        <f t="shared" si="18"/>
        <v>#DIV/0!</v>
      </c>
      <c r="K44" s="117" t="e">
        <f>H44/$H$44</f>
        <v>#DIV/0!</v>
      </c>
      <c r="L44" s="88" t="e">
        <f>ΙΣ!L44*parameter!$U$20+'ΙΣ (2)'!L44*parameter!$U$21+'ΙΣ (3)'!L44*parameter!$U$22+'ΙΣ (4)'!L44*parameter!$U$23+'ΙΣ (5)'!L44*parameter!$U$24+'ΙΣ (6)'!L44*parameter!$U$25+'ΙΣ (7)'!L44*parameter!$U$26+'ΙΣ (8)'!L44*parameter!$U$27+'ΙΣ (9)'!L44*parameter!$U$28+'ΙΣ (10)'!L44*parameter!$U$29</f>
        <v>#DIV/0!</v>
      </c>
      <c r="M44" s="117" t="e">
        <f t="shared" si="19"/>
        <v>#DIV/0!</v>
      </c>
      <c r="N44" s="117" t="e">
        <f t="shared" si="20"/>
        <v>#DIV/0!</v>
      </c>
      <c r="O44" s="117" t="e">
        <f>L44/L$44</f>
        <v>#DIV/0!</v>
      </c>
      <c r="P44" s="88" t="e">
        <f>ΙΣ!P44*parameter!$U$20+'ΙΣ (2)'!P44*parameter!$U$21+'ΙΣ (3)'!P44*parameter!$U$22+'ΙΣ (4)'!P44*parameter!$U$23+'ΙΣ (5)'!P44*parameter!$U$24+'ΙΣ (6)'!P44*parameter!$U$25+'ΙΣ (7)'!P44*parameter!$U$26+'ΙΣ (8)'!P44*parameter!$U$27+'ΙΣ (9)'!P44*parameter!$U$28+'ΙΣ (10)'!P44*parameter!$U$29</f>
        <v>#DIV/0!</v>
      </c>
      <c r="Q44" s="117" t="e">
        <f t="shared" si="21"/>
        <v>#DIV/0!</v>
      </c>
      <c r="R44" s="117" t="e">
        <f t="shared" si="22"/>
        <v>#DIV/0!</v>
      </c>
      <c r="S44" s="117" t="e">
        <f>P44/P$44</f>
        <v>#DIV/0!</v>
      </c>
      <c r="T44" s="88" t="e">
        <f>ΙΣ!T44*parameter!$U$20+'ΙΣ (2)'!T44*parameter!$U$21+'ΙΣ (3)'!T44*parameter!$U$22+'ΙΣ (4)'!T44*parameter!$U$23+'ΙΣ (5)'!T44*parameter!$U$24+'ΙΣ (6)'!T44*parameter!$U$25+'ΙΣ (7)'!T44*parameter!$U$26+'ΙΣ (8)'!T44*parameter!$U$27+'ΙΣ (9)'!T44*parameter!$U$28+'ΙΣ (10)'!T44*parameter!$U$29</f>
        <v>#DIV/0!</v>
      </c>
      <c r="U44" s="117" t="e">
        <f t="shared" si="23"/>
        <v>#DIV/0!</v>
      </c>
      <c r="V44" s="117" t="e">
        <f t="shared" si="24"/>
        <v>#DIV/0!</v>
      </c>
      <c r="W44" s="117" t="e">
        <f>T44/T$44</f>
        <v>#DIV/0!</v>
      </c>
    </row>
    <row r="46" spans="1:23" s="18" customFormat="1" ht="12.75">
      <c r="A46" s="18" t="s">
        <v>45</v>
      </c>
      <c r="D46" s="103" t="e">
        <f>D24-D44</f>
        <v>#DIV/0!</v>
      </c>
      <c r="E46" s="119"/>
      <c r="F46" s="119"/>
      <c r="G46" s="119"/>
      <c r="H46" s="103" t="e">
        <f>H24-H44</f>
        <v>#DIV/0!</v>
      </c>
      <c r="I46" s="119"/>
      <c r="J46" s="119"/>
      <c r="K46" s="119"/>
      <c r="L46" s="103" t="e">
        <f>L24-L44</f>
        <v>#DIV/0!</v>
      </c>
      <c r="M46" s="119"/>
      <c r="N46" s="119"/>
      <c r="O46" s="119"/>
      <c r="P46" s="103" t="e">
        <f>P24-P44</f>
        <v>#DIV/0!</v>
      </c>
      <c r="Q46" s="119"/>
      <c r="R46" s="119"/>
      <c r="S46" s="119"/>
      <c r="T46" s="103" t="e">
        <f>T24-T44</f>
        <v>#DIV/0!</v>
      </c>
      <c r="U46" s="119"/>
      <c r="V46" s="119"/>
      <c r="W46" s="119"/>
    </row>
  </sheetData>
  <sheetProtection/>
  <mergeCells count="2">
    <mergeCell ref="A1:W1"/>
    <mergeCell ref="A2:W2"/>
  </mergeCells>
  <printOptions/>
  <pageMargins left="0.35" right="0.32" top="0.984251968503937" bottom="0.984251968503937" header="0.5118110236220472" footer="0.5118110236220472"/>
  <pageSetup fitToHeight="1" fitToWidth="1" orientation="portrait" paperSize="9" scale="98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OutlineSymbols="0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6" width="10.421875" style="45" hidden="1" customWidth="1"/>
    <col min="7" max="7" width="10.421875" style="45" customWidth="1"/>
    <col min="8" max="10" width="10.421875" style="45" hidden="1" customWidth="1"/>
    <col min="11" max="11" width="10.421875" style="45" customWidth="1"/>
    <col min="12" max="14" width="10.421875" style="45" hidden="1" customWidth="1"/>
    <col min="15" max="15" width="10.421875" style="45" customWidth="1"/>
    <col min="16" max="18" width="10.421875" style="45" hidden="1" customWidth="1"/>
    <col min="19" max="19" width="10.421875" style="45" customWidth="1"/>
    <col min="20" max="16384" width="9.140625" style="1" customWidth="1"/>
  </cols>
  <sheetData>
    <row r="1" spans="1:19" ht="21.75" customHeight="1" thickBot="1">
      <c r="A1" s="207" t="str">
        <f>"ΠΡΟΤΥΠΗ ("&amp;parameter!D19&amp;")"</f>
        <v>ΠΡΟΤΥΠΗ (Καθαρά Κέρδη)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4" customFormat="1" ht="19.5" customHeight="1" thickBot="1">
      <c r="A3" s="2"/>
      <c r="B3" s="3"/>
      <c r="C3" s="97">
        <f>parameter!$E$3</f>
        <v>2015</v>
      </c>
      <c r="D3" s="97"/>
      <c r="E3" s="97"/>
      <c r="F3" s="97"/>
      <c r="G3" s="97">
        <f>C3+1</f>
        <v>2016</v>
      </c>
      <c r="H3" s="97"/>
      <c r="I3" s="97"/>
      <c r="J3" s="97"/>
      <c r="K3" s="97">
        <f>G3+1</f>
        <v>2017</v>
      </c>
      <c r="L3" s="97"/>
      <c r="M3" s="97"/>
      <c r="N3" s="97"/>
      <c r="O3" s="97">
        <f>K3+1</f>
        <v>2018</v>
      </c>
      <c r="P3" s="97"/>
      <c r="Q3" s="97"/>
      <c r="R3" s="97"/>
      <c r="S3" s="97">
        <f>O3+1</f>
        <v>2019</v>
      </c>
    </row>
    <row r="4" spans="1:19" ht="16.5" customHeight="1">
      <c r="A4" s="5" t="s">
        <v>47</v>
      </c>
      <c r="B4" s="6"/>
      <c r="C4" s="95" t="e">
        <f>ΑΧ!C4*parameter!$E$20+'ΑΧ (2)'!C4*parameter!$E$21+'ΑΧ (3)'!C4*parameter!$E$22+'ΑΧ (4)'!C4*parameter!$E$23+'ΑΧ (5)'!C4*parameter!$E$24+'ΑΧ (6)'!C4*parameter!$E$25+'ΑΧ (7)'!C4*parameter!$E$26+'ΑΧ (8)'!C4*parameter!$E$27+'ΑΧ (9)'!C4*parameter!$E$28+'ΑΧ (10)'!C4*parameter!$E$29</f>
        <v>#DIV/0!</v>
      </c>
      <c r="D4" s="187"/>
      <c r="E4" s="187"/>
      <c r="F4" s="187"/>
      <c r="G4" s="96" t="e">
        <f>ΑΧ!G4*parameter!$E$20+'ΑΧ (2)'!G4*parameter!$E$21+'ΑΧ (3)'!G4*parameter!$E$22+'ΑΧ (4)'!G4*parameter!$E$23+'ΑΧ (5)'!G4*parameter!$E$24+'ΑΧ (6)'!G4*parameter!$E$25+'ΑΧ (7)'!G4*parameter!$E$26+'ΑΧ (8)'!G4*parameter!$E$27+'ΑΧ (9)'!G4*parameter!$E$28+'ΑΧ (10)'!G4*parameter!$E$29</f>
        <v>#DIV/0!</v>
      </c>
      <c r="H4" s="187"/>
      <c r="I4" s="187"/>
      <c r="J4" s="187"/>
      <c r="K4" s="95" t="e">
        <f>ΑΧ!K4*parameter!$E$20+'ΑΧ (2)'!K4*parameter!$E$21+'ΑΧ (3)'!K4*parameter!$E$22+'ΑΧ (4)'!K4*parameter!$E$23+'ΑΧ (5)'!K4*parameter!$E$24+'ΑΧ (6)'!K4*parameter!$E$25+'ΑΧ (7)'!K4*parameter!$E$26+'ΑΧ (8)'!K4*parameter!$E$27+'ΑΧ (9)'!K4*parameter!$E$28+'ΑΧ (10)'!K4*parameter!$E$29</f>
        <v>#DIV/0!</v>
      </c>
      <c r="L4" s="187"/>
      <c r="M4" s="187"/>
      <c r="N4" s="187"/>
      <c r="O4" s="96" t="e">
        <f>ΑΧ!O4*parameter!$E$20+'ΑΧ (2)'!O4*parameter!$E$21+'ΑΧ (3)'!O4*parameter!$E$22+'ΑΧ (4)'!O4*parameter!$E$23+'ΑΧ (5)'!O4*parameter!$E$24+'ΑΧ (6)'!O4*parameter!$E$25+'ΑΧ (7)'!O4*parameter!$E$26+'ΑΧ (8)'!O4*parameter!$E$27+'ΑΧ (9)'!O4*parameter!$E$28+'ΑΧ (10)'!O4*parameter!$E$29</f>
        <v>#DIV/0!</v>
      </c>
      <c r="P4" s="187"/>
      <c r="Q4" s="187"/>
      <c r="R4" s="187"/>
      <c r="S4" s="95" t="e">
        <f>ΑΧ!S4*parameter!$E$20+'ΑΧ (2)'!S4*parameter!$E$21+'ΑΧ (3)'!S4*parameter!$E$22+'ΑΧ (4)'!S4*parameter!$E$23+'ΑΧ (5)'!S4*parameter!$E$24+'ΑΧ (6)'!S4*parameter!$E$25+'ΑΧ (7)'!S4*parameter!$E$26+'ΑΧ (8)'!S4*parameter!$E$27+'ΑΧ (9)'!S4*parameter!$E$28+'ΑΧ (10)'!S4*parameter!$E$29</f>
        <v>#DIV/0!</v>
      </c>
    </row>
    <row r="5" spans="1:23" ht="16.5" customHeight="1">
      <c r="A5" s="12" t="s">
        <v>5</v>
      </c>
      <c r="B5" s="13" t="s">
        <v>48</v>
      </c>
      <c r="C5" s="46" t="e">
        <f>ΑΧ!C5*parameter!$E$20+'ΑΧ (2)'!C5*parameter!$E$21+'ΑΧ (3)'!C5*parameter!$E$22+'ΑΧ (4)'!C5*parameter!$E$23+'ΑΧ (5)'!C5*parameter!$E$24+'ΑΧ (6)'!C5*parameter!$E$25+'ΑΧ (7)'!C5*parameter!$E$26+'ΑΧ (8)'!C5*parameter!$E$27+'ΑΧ (9)'!C5*parameter!$E$28+'ΑΧ (10)'!C5*parameter!$E$29</f>
        <v>#DIV/0!</v>
      </c>
      <c r="D5" s="39"/>
      <c r="E5" s="39"/>
      <c r="F5" s="39"/>
      <c r="G5" s="14" t="e">
        <f>ΑΧ!G5*parameter!$E$20+'ΑΧ (2)'!G5*parameter!$E$21+'ΑΧ (3)'!G5*parameter!$E$22+'ΑΧ (4)'!G5*parameter!$E$23+'ΑΧ (5)'!G5*parameter!$E$24+'ΑΧ (6)'!G5*parameter!$E$25+'ΑΧ (7)'!G5*parameter!$E$26+'ΑΧ (8)'!G5*parameter!$E$27+'ΑΧ (9)'!G5*parameter!$E$28+'ΑΧ (10)'!G5*parameter!$E$29</f>
        <v>#DIV/0!</v>
      </c>
      <c r="H5" s="14"/>
      <c r="I5" s="14"/>
      <c r="J5" s="14"/>
      <c r="K5" s="14" t="e">
        <f>ΑΧ!K5*parameter!$E$20+'ΑΧ (2)'!K5*parameter!$E$21+'ΑΧ (3)'!K5*parameter!$E$22+'ΑΧ (4)'!K5*parameter!$E$23+'ΑΧ (5)'!K5*parameter!$E$24+'ΑΧ (6)'!K5*parameter!$E$25+'ΑΧ (7)'!K5*parameter!$E$26+'ΑΧ (8)'!K5*parameter!$E$27+'ΑΧ (9)'!K5*parameter!$E$28+'ΑΧ (10)'!K5*parameter!$E$29</f>
        <v>#DIV/0!</v>
      </c>
      <c r="L5" s="14"/>
      <c r="M5" s="14"/>
      <c r="N5" s="14"/>
      <c r="O5" s="14" t="e">
        <f>ΑΧ!O5*parameter!$E$20+'ΑΧ (2)'!O5*parameter!$E$21+'ΑΧ (3)'!O5*parameter!$E$22+'ΑΧ (4)'!O5*parameter!$E$23+'ΑΧ (5)'!O5*parameter!$E$24+'ΑΧ (6)'!O5*parameter!$E$25+'ΑΧ (7)'!O5*parameter!$E$26+'ΑΧ (8)'!O5*parameter!$E$27+'ΑΧ (9)'!O5*parameter!$E$28+'ΑΧ (10)'!O5*parameter!$E$29</f>
        <v>#DIV/0!</v>
      </c>
      <c r="P5" s="14"/>
      <c r="Q5" s="14"/>
      <c r="R5" s="14"/>
      <c r="S5" s="14" t="e">
        <f>ΑΧ!S5*parameter!$E$20+'ΑΧ (2)'!S5*parameter!$E$21+'ΑΧ (3)'!S5*parameter!$E$22+'ΑΧ (4)'!S5*parameter!$E$23+'ΑΧ (5)'!S5*parameter!$E$24+'ΑΧ (6)'!S5*parameter!$E$25+'ΑΧ (7)'!S5*parameter!$E$26+'ΑΧ (8)'!S5*parameter!$E$27+'ΑΧ (9)'!S5*parameter!$E$28+'ΑΧ (10)'!S5*parameter!$E$29</f>
        <v>#DIV/0!</v>
      </c>
      <c r="T5" s="47"/>
      <c r="U5" s="47"/>
      <c r="V5" s="47"/>
      <c r="W5" s="48"/>
    </row>
    <row r="6" spans="1:22" s="18" customFormat="1" ht="16.5" customHeight="1">
      <c r="A6" s="19" t="s">
        <v>49</v>
      </c>
      <c r="B6" s="20"/>
      <c r="C6" s="89" t="e">
        <f>C4-C5</f>
        <v>#DIV/0!</v>
      </c>
      <c r="D6" s="188"/>
      <c r="E6" s="188"/>
      <c r="F6" s="188"/>
      <c r="G6" s="90" t="e">
        <f>G4-G5</f>
        <v>#DIV/0!</v>
      </c>
      <c r="H6" s="90"/>
      <c r="I6" s="90"/>
      <c r="J6" s="90"/>
      <c r="K6" s="90" t="e">
        <f>K4-K5</f>
        <v>#DIV/0!</v>
      </c>
      <c r="L6" s="90"/>
      <c r="M6" s="90"/>
      <c r="N6" s="90"/>
      <c r="O6" s="90" t="e">
        <f>O4-O5</f>
        <v>#DIV/0!</v>
      </c>
      <c r="P6" s="90"/>
      <c r="Q6" s="90"/>
      <c r="R6" s="90"/>
      <c r="S6" s="90" t="e">
        <f>S4-S5</f>
        <v>#DIV/0!</v>
      </c>
      <c r="T6" s="50"/>
      <c r="U6" s="50"/>
      <c r="V6" s="51"/>
    </row>
    <row r="7" spans="1:19" ht="16.5" customHeight="1">
      <c r="A7" s="12" t="s">
        <v>5</v>
      </c>
      <c r="B7" s="13" t="s">
        <v>50</v>
      </c>
      <c r="C7" s="46" t="e">
        <f>ΑΧ!C7*parameter!$E$20+'ΑΧ (2)'!C7*parameter!$E$21+'ΑΧ (3)'!C7*parameter!$E$22+'ΑΧ (4)'!C7*parameter!$E$23+'ΑΧ (5)'!C7*parameter!$E$24+'ΑΧ (6)'!C7*parameter!$E$25+'ΑΧ (7)'!C7*parameter!$E$26+'ΑΧ (8)'!C7*parameter!$E$27+'ΑΧ (9)'!C7*parameter!$E$28+'ΑΧ (10)'!C7*parameter!$E$29</f>
        <v>#DIV/0!</v>
      </c>
      <c r="D7" s="39"/>
      <c r="E7" s="39"/>
      <c r="F7" s="39"/>
      <c r="G7" s="14" t="e">
        <f>ΑΧ!G7*parameter!$E$20+'ΑΧ (2)'!G7*parameter!$E$21+'ΑΧ (3)'!G7*parameter!$E$22+'ΑΧ (4)'!G7*parameter!$E$23+'ΑΧ (5)'!G7*parameter!$E$24+'ΑΧ (6)'!G7*parameter!$E$25+'ΑΧ (7)'!G7*parameter!$E$26+'ΑΧ (8)'!G7*parameter!$E$27+'ΑΧ (9)'!G7*parameter!$E$28+'ΑΧ (10)'!G7*parameter!$E$29</f>
        <v>#DIV/0!</v>
      </c>
      <c r="H7" s="14"/>
      <c r="I7" s="14"/>
      <c r="J7" s="14"/>
      <c r="K7" s="14" t="e">
        <f>ΑΧ!K7*parameter!$E$20+'ΑΧ (2)'!K7*parameter!$E$21+'ΑΧ (3)'!K7*parameter!$E$22+'ΑΧ (4)'!K7*parameter!$E$23+'ΑΧ (5)'!K7*parameter!$E$24+'ΑΧ (6)'!K7*parameter!$E$25+'ΑΧ (7)'!K7*parameter!$E$26+'ΑΧ (8)'!K7*parameter!$E$27+'ΑΧ (9)'!K7*parameter!$E$28+'ΑΧ (10)'!K7*parameter!$E$29</f>
        <v>#DIV/0!</v>
      </c>
      <c r="L7" s="14"/>
      <c r="M7" s="14"/>
      <c r="N7" s="14"/>
      <c r="O7" s="14" t="e">
        <f>ΑΧ!O7*parameter!$E$20+'ΑΧ (2)'!O7*parameter!$E$21+'ΑΧ (3)'!O7*parameter!$E$22+'ΑΧ (4)'!O7*parameter!$E$23+'ΑΧ (5)'!O7*parameter!$E$24+'ΑΧ (6)'!O7*parameter!$E$25+'ΑΧ (7)'!O7*parameter!$E$26+'ΑΧ (8)'!O7*parameter!$E$27+'ΑΧ (9)'!O7*parameter!$E$28+'ΑΧ (10)'!O7*parameter!$E$29</f>
        <v>#DIV/0!</v>
      </c>
      <c r="P7" s="14"/>
      <c r="Q7" s="14"/>
      <c r="R7" s="14"/>
      <c r="S7" s="14" t="e">
        <f>ΑΧ!S7*parameter!$E$20+'ΑΧ (2)'!S7*parameter!$E$21+'ΑΧ (3)'!S7*parameter!$E$22+'ΑΧ (4)'!S7*parameter!$E$23+'ΑΧ (5)'!S7*parameter!$E$24+'ΑΧ (6)'!S7*parameter!$E$25+'ΑΧ (7)'!S7*parameter!$E$26+'ΑΧ (8)'!S7*parameter!$E$27+'ΑΧ (9)'!S7*parameter!$E$28+'ΑΧ (10)'!S7*parameter!$E$29</f>
        <v>#DIV/0!</v>
      </c>
    </row>
    <row r="8" spans="1:23" ht="16.5" customHeight="1">
      <c r="A8" s="12"/>
      <c r="B8" s="13" t="s">
        <v>51</v>
      </c>
      <c r="C8" s="52" t="e">
        <f>ΑΧ!C8*parameter!$E$20+'ΑΧ (2)'!C8*parameter!$E$21+'ΑΧ (3)'!C8*parameter!$E$22+'ΑΧ (4)'!C8*parameter!$E$23+'ΑΧ (5)'!C8*parameter!$E$24+'ΑΧ (6)'!C8*parameter!$E$25+'ΑΧ (7)'!C8*parameter!$E$26+'ΑΧ (8)'!C8*parameter!$E$27+'ΑΧ (9)'!C8*parameter!$E$28+'ΑΧ (10)'!C8*parameter!$E$29</f>
        <v>#DIV/0!</v>
      </c>
      <c r="D8" s="74"/>
      <c r="E8" s="74"/>
      <c r="F8" s="74"/>
      <c r="G8" s="53" t="e">
        <f>ΑΧ!G8*parameter!$E$20+'ΑΧ (2)'!G8*parameter!$E$21+'ΑΧ (3)'!G8*parameter!$E$22+'ΑΧ (4)'!G8*parameter!$E$23+'ΑΧ (5)'!G8*parameter!$E$24+'ΑΧ (6)'!G8*parameter!$E$25+'ΑΧ (7)'!G8*parameter!$E$26+'ΑΧ (8)'!G8*parameter!$E$27+'ΑΧ (9)'!G8*parameter!$E$28+'ΑΧ (10)'!G8*parameter!$E$29</f>
        <v>#DIV/0!</v>
      </c>
      <c r="H8" s="53"/>
      <c r="I8" s="53"/>
      <c r="J8" s="53"/>
      <c r="K8" s="53" t="e">
        <f>ΑΧ!K8*parameter!$E$20+'ΑΧ (2)'!K8*parameter!$E$21+'ΑΧ (3)'!K8*parameter!$E$22+'ΑΧ (4)'!K8*parameter!$E$23+'ΑΧ (5)'!K8*parameter!$E$24+'ΑΧ (6)'!K8*parameter!$E$25+'ΑΧ (7)'!K8*parameter!$E$26+'ΑΧ (8)'!K8*parameter!$E$27+'ΑΧ (9)'!K8*parameter!$E$28+'ΑΧ (10)'!K8*parameter!$E$29</f>
        <v>#DIV/0!</v>
      </c>
      <c r="L8" s="53"/>
      <c r="M8" s="53"/>
      <c r="N8" s="53"/>
      <c r="O8" s="53" t="e">
        <f>ΑΧ!O8*parameter!$E$20+'ΑΧ (2)'!O8*parameter!$E$21+'ΑΧ (3)'!O8*parameter!$E$22+'ΑΧ (4)'!O8*parameter!$E$23+'ΑΧ (5)'!O8*parameter!$E$24+'ΑΧ (6)'!O8*parameter!$E$25+'ΑΧ (7)'!O8*parameter!$E$26+'ΑΧ (8)'!O8*parameter!$E$27+'ΑΧ (9)'!O8*parameter!$E$28+'ΑΧ (10)'!O8*parameter!$E$29</f>
        <v>#DIV/0!</v>
      </c>
      <c r="P8" s="53"/>
      <c r="Q8" s="53"/>
      <c r="R8" s="53"/>
      <c r="S8" s="53" t="e">
        <f>ΑΧ!S8*parameter!$E$20+'ΑΧ (2)'!S8*parameter!$E$21+'ΑΧ (3)'!S8*parameter!$E$22+'ΑΧ (4)'!S8*parameter!$E$23+'ΑΧ (5)'!S8*parameter!$E$24+'ΑΧ (6)'!S8*parameter!$E$25+'ΑΧ (7)'!S8*parameter!$E$26+'ΑΧ (8)'!S8*parameter!$E$27+'ΑΧ (9)'!S8*parameter!$E$28+'ΑΧ (10)'!S8*parameter!$E$29</f>
        <v>#DIV/0!</v>
      </c>
      <c r="T8" s="54"/>
      <c r="U8" s="54"/>
      <c r="V8" s="54"/>
      <c r="W8" s="54"/>
    </row>
    <row r="9" spans="1:19" ht="16.5" customHeight="1">
      <c r="A9" s="12"/>
      <c r="B9" s="13" t="s">
        <v>52</v>
      </c>
      <c r="C9" s="46" t="e">
        <f>ΑΧ!C9*parameter!$E$20+'ΑΧ (2)'!C9*parameter!$E$21+'ΑΧ (3)'!C9*parameter!$E$22+'ΑΧ (4)'!C9*parameter!$E$23+'ΑΧ (5)'!C9*parameter!$E$24+'ΑΧ (6)'!C9*parameter!$E$25+'ΑΧ (7)'!C9*parameter!$E$26+'ΑΧ (8)'!C9*parameter!$E$27+'ΑΧ (9)'!C9*parameter!$E$28+'ΑΧ (10)'!C9*parameter!$E$29</f>
        <v>#DIV/0!</v>
      </c>
      <c r="D9" s="39"/>
      <c r="E9" s="39"/>
      <c r="F9" s="39"/>
      <c r="G9" s="14" t="e">
        <f>ΑΧ!G9*parameter!$E$20+'ΑΧ (2)'!G9*parameter!$E$21+'ΑΧ (3)'!G9*parameter!$E$22+'ΑΧ (4)'!G9*parameter!$E$23+'ΑΧ (5)'!G9*parameter!$E$24+'ΑΧ (6)'!G9*parameter!$E$25+'ΑΧ (7)'!G9*parameter!$E$26+'ΑΧ (8)'!G9*parameter!$E$27+'ΑΧ (9)'!G9*parameter!$E$28+'ΑΧ (10)'!G9*parameter!$E$29</f>
        <v>#DIV/0!</v>
      </c>
      <c r="H9" s="14"/>
      <c r="I9" s="14"/>
      <c r="J9" s="14"/>
      <c r="K9" s="14" t="e">
        <f>ΑΧ!K9*parameter!$E$20+'ΑΧ (2)'!K9*parameter!$E$21+'ΑΧ (3)'!K9*parameter!$E$22+'ΑΧ (4)'!K9*parameter!$E$23+'ΑΧ (5)'!K9*parameter!$E$24+'ΑΧ (6)'!K9*parameter!$E$25+'ΑΧ (7)'!K9*parameter!$E$26+'ΑΧ (8)'!K9*parameter!$E$27+'ΑΧ (9)'!K9*parameter!$E$28+'ΑΧ (10)'!K9*parameter!$E$29</f>
        <v>#DIV/0!</v>
      </c>
      <c r="L9" s="14"/>
      <c r="M9" s="14"/>
      <c r="N9" s="14"/>
      <c r="O9" s="14" t="e">
        <f>ΑΧ!O9*parameter!$E$20+'ΑΧ (2)'!O9*parameter!$E$21+'ΑΧ (3)'!O9*parameter!$E$22+'ΑΧ (4)'!O9*parameter!$E$23+'ΑΧ (5)'!O9*parameter!$E$24+'ΑΧ (6)'!O9*parameter!$E$25+'ΑΧ (7)'!O9*parameter!$E$26+'ΑΧ (8)'!O9*parameter!$E$27+'ΑΧ (9)'!O9*parameter!$E$28+'ΑΧ (10)'!O9*parameter!$E$29</f>
        <v>#DIV/0!</v>
      </c>
      <c r="P9" s="14"/>
      <c r="Q9" s="14"/>
      <c r="R9" s="14"/>
      <c r="S9" s="14" t="e">
        <f>ΑΧ!S9*parameter!$E$20+'ΑΧ (2)'!S9*parameter!$E$21+'ΑΧ (3)'!S9*parameter!$E$22+'ΑΧ (4)'!S9*parameter!$E$23+'ΑΧ (5)'!S9*parameter!$E$24+'ΑΧ (6)'!S9*parameter!$E$25+'ΑΧ (7)'!S9*parameter!$E$26+'ΑΧ (8)'!S9*parameter!$E$27+'ΑΧ (9)'!S9*parameter!$E$28+'ΑΧ (10)'!S9*parameter!$E$29</f>
        <v>#DIV/0!</v>
      </c>
    </row>
    <row r="10" spans="1:19" ht="16.5" customHeight="1">
      <c r="A10" s="19" t="s">
        <v>53</v>
      </c>
      <c r="B10" s="21"/>
      <c r="C10" s="91" t="e">
        <f>C6-C7-C8-C9</f>
        <v>#DIV/0!</v>
      </c>
      <c r="D10" s="189"/>
      <c r="E10" s="189"/>
      <c r="F10" s="189"/>
      <c r="G10" s="98" t="e">
        <f>G6-G7-G8-G9</f>
        <v>#DIV/0!</v>
      </c>
      <c r="H10" s="98"/>
      <c r="I10" s="98"/>
      <c r="J10" s="98"/>
      <c r="K10" s="98" t="e">
        <f>K6-K7-K8-K9</f>
        <v>#DIV/0!</v>
      </c>
      <c r="L10" s="98"/>
      <c r="M10" s="98"/>
      <c r="N10" s="98"/>
      <c r="O10" s="98" t="e">
        <f>O6-O7-O8-O9</f>
        <v>#DIV/0!</v>
      </c>
      <c r="P10" s="98"/>
      <c r="Q10" s="98"/>
      <c r="R10" s="98"/>
      <c r="S10" s="98" t="e">
        <f>S6-S7-S8-S9</f>
        <v>#DIV/0!</v>
      </c>
    </row>
    <row r="11" spans="1:19" s="18" customFormat="1" ht="16.5" customHeight="1">
      <c r="A11" s="23" t="s">
        <v>54</v>
      </c>
      <c r="B11" s="26" t="s">
        <v>55</v>
      </c>
      <c r="C11" s="55" t="e">
        <f>ΑΧ!C11*parameter!$E$20+'ΑΧ (2)'!C11*parameter!$E$21+'ΑΧ (3)'!C11*parameter!$E$22+'ΑΧ (4)'!C11*parameter!$E$23+'ΑΧ (5)'!C11*parameter!$E$24+'ΑΧ (6)'!C11*parameter!$E$25+'ΑΧ (7)'!C11*parameter!$E$26+'ΑΧ (8)'!C11*parameter!$E$27+'ΑΧ (9)'!C11*parameter!$E$28+'ΑΧ (10)'!C11*parameter!$E$29</f>
        <v>#DIV/0!</v>
      </c>
      <c r="D11" s="190"/>
      <c r="E11" s="190"/>
      <c r="F11" s="190"/>
      <c r="G11" s="27" t="e">
        <f>ΑΧ!G11*parameter!$E$20+'ΑΧ (2)'!G11*parameter!$E$21+'ΑΧ (3)'!G11*parameter!$E$22+'ΑΧ (4)'!G11*parameter!$E$23+'ΑΧ (5)'!G11*parameter!$E$24+'ΑΧ (6)'!G11*parameter!$E$25+'ΑΧ (7)'!G11*parameter!$E$26+'ΑΧ (8)'!G11*parameter!$E$27+'ΑΧ (9)'!G11*parameter!$E$28+'ΑΧ (10)'!G11*parameter!$E$29</f>
        <v>#DIV/0!</v>
      </c>
      <c r="H11" s="27"/>
      <c r="I11" s="27"/>
      <c r="J11" s="27"/>
      <c r="K11" s="27" t="e">
        <f>ΑΧ!K11*parameter!$E$20+'ΑΧ (2)'!K11*parameter!$E$21+'ΑΧ (3)'!K11*parameter!$E$22+'ΑΧ (4)'!K11*parameter!$E$23+'ΑΧ (5)'!K11*parameter!$E$24+'ΑΧ (6)'!K11*parameter!$E$25+'ΑΧ (7)'!K11*parameter!$E$26+'ΑΧ (8)'!K11*parameter!$E$27+'ΑΧ (9)'!K11*parameter!$E$28+'ΑΧ (10)'!K11*parameter!$E$29</f>
        <v>#DIV/0!</v>
      </c>
      <c r="L11" s="27"/>
      <c r="M11" s="27"/>
      <c r="N11" s="27"/>
      <c r="O11" s="27" t="e">
        <f>ΑΧ!O11*parameter!$E$20+'ΑΧ (2)'!O11*parameter!$E$21+'ΑΧ (3)'!O11*parameter!$E$22+'ΑΧ (4)'!O11*parameter!$E$23+'ΑΧ (5)'!O11*parameter!$E$24+'ΑΧ (6)'!O11*parameter!$E$25+'ΑΧ (7)'!O11*parameter!$E$26+'ΑΧ (8)'!O11*parameter!$E$27+'ΑΧ (9)'!O11*parameter!$E$28+'ΑΧ (10)'!O11*parameter!$E$29</f>
        <v>#DIV/0!</v>
      </c>
      <c r="P11" s="27"/>
      <c r="Q11" s="27"/>
      <c r="R11" s="27"/>
      <c r="S11" s="27" t="e">
        <f>ΑΧ!S11*parameter!$E$20+'ΑΧ (2)'!S11*parameter!$E$21+'ΑΧ (3)'!S11*parameter!$E$22+'ΑΧ (4)'!S11*parameter!$E$23+'ΑΧ (5)'!S11*parameter!$E$24+'ΑΧ (6)'!S11*parameter!$E$25+'ΑΧ (7)'!S11*parameter!$E$26+'ΑΧ (8)'!S11*parameter!$E$27+'ΑΧ (9)'!S11*parameter!$E$28+'ΑΧ (10)'!S11*parameter!$E$29</f>
        <v>#DIV/0!</v>
      </c>
    </row>
    <row r="12" spans="1:19" ht="16.5" customHeight="1">
      <c r="A12" s="12"/>
      <c r="B12" s="13" t="s">
        <v>56</v>
      </c>
      <c r="C12" s="52" t="e">
        <f>ΑΧ!C12*parameter!$E$20+'ΑΧ (2)'!C12*parameter!$E$21+'ΑΧ (3)'!C12*parameter!$E$22+'ΑΧ (4)'!C12*parameter!$E$23+'ΑΧ (5)'!C12*parameter!$E$24+'ΑΧ (6)'!C12*parameter!$E$25+'ΑΧ (7)'!C12*parameter!$E$26+'ΑΧ (8)'!C12*parameter!$E$27+'ΑΧ (9)'!C12*parameter!$E$28+'ΑΧ (10)'!C12*parameter!$E$29</f>
        <v>#DIV/0!</v>
      </c>
      <c r="D12" s="74"/>
      <c r="E12" s="74"/>
      <c r="F12" s="74"/>
      <c r="G12" s="53" t="e">
        <f>ΑΧ!G12*parameter!$E$20+'ΑΧ (2)'!G12*parameter!$E$21+'ΑΧ (3)'!G12*parameter!$E$22+'ΑΧ (4)'!G12*parameter!$E$23+'ΑΧ (5)'!G12*parameter!$E$24+'ΑΧ (6)'!G12*parameter!$E$25+'ΑΧ (7)'!G12*parameter!$E$26+'ΑΧ (8)'!G12*parameter!$E$27+'ΑΧ (9)'!G12*parameter!$E$28+'ΑΧ (10)'!G12*parameter!$E$29</f>
        <v>#DIV/0!</v>
      </c>
      <c r="H12" s="53"/>
      <c r="I12" s="53"/>
      <c r="J12" s="53"/>
      <c r="K12" s="53" t="e">
        <f>ΑΧ!K12*parameter!$E$20+'ΑΧ (2)'!K12*parameter!$E$21+'ΑΧ (3)'!K12*parameter!$E$22+'ΑΧ (4)'!K12*parameter!$E$23+'ΑΧ (5)'!K12*parameter!$E$24+'ΑΧ (6)'!K12*parameter!$E$25+'ΑΧ (7)'!K12*parameter!$E$26+'ΑΧ (8)'!K12*parameter!$E$27+'ΑΧ (9)'!K12*parameter!$E$28+'ΑΧ (10)'!K12*parameter!$E$29</f>
        <v>#DIV/0!</v>
      </c>
      <c r="L12" s="53"/>
      <c r="M12" s="53"/>
      <c r="N12" s="53"/>
      <c r="O12" s="53" t="e">
        <f>ΑΧ!O12*parameter!$E$20+'ΑΧ (2)'!O12*parameter!$E$21+'ΑΧ (3)'!O12*parameter!$E$22+'ΑΧ (4)'!O12*parameter!$E$23+'ΑΧ (5)'!O12*parameter!$E$24+'ΑΧ (6)'!O12*parameter!$E$25+'ΑΧ (7)'!O12*parameter!$E$26+'ΑΧ (8)'!O12*parameter!$E$27+'ΑΧ (9)'!O12*parameter!$E$28+'ΑΧ (10)'!O12*parameter!$E$29</f>
        <v>#DIV/0!</v>
      </c>
      <c r="P12" s="53"/>
      <c r="Q12" s="53"/>
      <c r="R12" s="53"/>
      <c r="S12" s="53" t="e">
        <f>ΑΧ!S12*parameter!$E$20+'ΑΧ (2)'!S12*parameter!$E$21+'ΑΧ (3)'!S12*parameter!$E$22+'ΑΧ (4)'!S12*parameter!$E$23+'ΑΧ (5)'!S12*parameter!$E$24+'ΑΧ (6)'!S12*parameter!$E$25+'ΑΧ (7)'!S12*parameter!$E$26+'ΑΧ (8)'!S12*parameter!$E$27+'ΑΧ (9)'!S12*parameter!$E$28+'ΑΧ (10)'!S12*parameter!$E$29</f>
        <v>#DIV/0!</v>
      </c>
    </row>
    <row r="13" spans="1:19" s="57" customFormat="1" ht="16.5" customHeight="1">
      <c r="A13" s="56"/>
      <c r="B13" s="26" t="s">
        <v>57</v>
      </c>
      <c r="C13" s="55" t="e">
        <f>ΑΧ!C13*parameter!$E$20+'ΑΧ (2)'!C13*parameter!$E$21+'ΑΧ (3)'!C13*parameter!$E$22+'ΑΧ (4)'!C13*parameter!$E$23+'ΑΧ (5)'!C13*parameter!$E$24+'ΑΧ (6)'!C13*parameter!$E$25+'ΑΧ (7)'!C13*parameter!$E$26+'ΑΧ (8)'!C13*parameter!$E$27+'ΑΧ (9)'!C13*parameter!$E$28+'ΑΧ (10)'!C13*parameter!$E$29</f>
        <v>#DIV/0!</v>
      </c>
      <c r="D13" s="190"/>
      <c r="E13" s="190"/>
      <c r="F13" s="190"/>
      <c r="G13" s="27" t="e">
        <f>ΑΧ!G13*parameter!$E$20+'ΑΧ (2)'!G13*parameter!$E$21+'ΑΧ (3)'!G13*parameter!$E$22+'ΑΧ (4)'!G13*parameter!$E$23+'ΑΧ (5)'!G13*parameter!$E$24+'ΑΧ (6)'!G13*parameter!$E$25+'ΑΧ (7)'!G13*parameter!$E$26+'ΑΧ (8)'!G13*parameter!$E$27+'ΑΧ (9)'!G13*parameter!$E$28+'ΑΧ (10)'!G13*parameter!$E$29</f>
        <v>#DIV/0!</v>
      </c>
      <c r="H13" s="27"/>
      <c r="I13" s="27"/>
      <c r="J13" s="27"/>
      <c r="K13" s="27" t="e">
        <f>ΑΧ!K13*parameter!$E$20+'ΑΧ (2)'!K13*parameter!$E$21+'ΑΧ (3)'!K13*parameter!$E$22+'ΑΧ (4)'!K13*parameter!$E$23+'ΑΧ (5)'!K13*parameter!$E$24+'ΑΧ (6)'!K13*parameter!$E$25+'ΑΧ (7)'!K13*parameter!$E$26+'ΑΧ (8)'!K13*parameter!$E$27+'ΑΧ (9)'!K13*parameter!$E$28+'ΑΧ (10)'!K13*parameter!$E$29</f>
        <v>#DIV/0!</v>
      </c>
      <c r="L13" s="27"/>
      <c r="M13" s="27"/>
      <c r="N13" s="27"/>
      <c r="O13" s="27" t="e">
        <f>ΑΧ!O13*parameter!$E$20+'ΑΧ (2)'!O13*parameter!$E$21+'ΑΧ (3)'!O13*parameter!$E$22+'ΑΧ (4)'!O13*parameter!$E$23+'ΑΧ (5)'!O13*parameter!$E$24+'ΑΧ (6)'!O13*parameter!$E$25+'ΑΧ (7)'!O13*parameter!$E$26+'ΑΧ (8)'!O13*parameter!$E$27+'ΑΧ (9)'!O13*parameter!$E$28+'ΑΧ (10)'!O13*parameter!$E$29</f>
        <v>#DIV/0!</v>
      </c>
      <c r="P13" s="27"/>
      <c r="Q13" s="27"/>
      <c r="R13" s="27"/>
      <c r="S13" s="27" t="e">
        <f>ΑΧ!S13*parameter!$E$20+'ΑΧ (2)'!S13*parameter!$E$21+'ΑΧ (3)'!S13*parameter!$E$22+'ΑΧ (4)'!S13*parameter!$E$23+'ΑΧ (5)'!S13*parameter!$E$24+'ΑΧ (6)'!S13*parameter!$E$25+'ΑΧ (7)'!S13*parameter!$E$26+'ΑΧ (8)'!S13*parameter!$E$27+'ΑΧ (9)'!S13*parameter!$E$28+'ΑΧ (10)'!S13*parameter!$E$29</f>
        <v>#DIV/0!</v>
      </c>
    </row>
    <row r="14" spans="1:19" ht="16.5" customHeight="1">
      <c r="A14" s="12" t="s">
        <v>5</v>
      </c>
      <c r="B14" s="13" t="s">
        <v>58</v>
      </c>
      <c r="C14" s="46" t="e">
        <f>ΑΧ!C14*parameter!$E$20+'ΑΧ (2)'!C14*parameter!$E$21+'ΑΧ (3)'!C14*parameter!$E$22+'ΑΧ (4)'!C14*parameter!$E$23+'ΑΧ (5)'!C14*parameter!$E$24+'ΑΧ (6)'!C14*parameter!$E$25+'ΑΧ (7)'!C14*parameter!$E$26+'ΑΧ (8)'!C14*parameter!$E$27+'ΑΧ (9)'!C14*parameter!$E$28+'ΑΧ (10)'!C14*parameter!$E$29</f>
        <v>#DIV/0!</v>
      </c>
      <c r="D14" s="39"/>
      <c r="E14" s="39"/>
      <c r="F14" s="39"/>
      <c r="G14" s="14" t="e">
        <f>ΑΧ!G14*parameter!$E$20+'ΑΧ (2)'!G14*parameter!$E$21+'ΑΧ (3)'!G14*parameter!$E$22+'ΑΧ (4)'!G14*parameter!$E$23+'ΑΧ (5)'!G14*parameter!$E$24+'ΑΧ (6)'!G14*parameter!$E$25+'ΑΧ (7)'!G14*parameter!$E$26+'ΑΧ (8)'!G14*parameter!$E$27+'ΑΧ (9)'!G14*parameter!$E$28+'ΑΧ (10)'!G14*parameter!$E$29</f>
        <v>#DIV/0!</v>
      </c>
      <c r="H14" s="14"/>
      <c r="I14" s="14"/>
      <c r="J14" s="14"/>
      <c r="K14" s="14" t="e">
        <f>ΑΧ!K14*parameter!$E$20+'ΑΧ (2)'!K14*parameter!$E$21+'ΑΧ (3)'!K14*parameter!$E$22+'ΑΧ (4)'!K14*parameter!$E$23+'ΑΧ (5)'!K14*parameter!$E$24+'ΑΧ (6)'!K14*parameter!$E$25+'ΑΧ (7)'!K14*parameter!$E$26+'ΑΧ (8)'!K14*parameter!$E$27+'ΑΧ (9)'!K14*parameter!$E$28+'ΑΧ (10)'!K14*parameter!$E$29</f>
        <v>#DIV/0!</v>
      </c>
      <c r="L14" s="14"/>
      <c r="M14" s="14"/>
      <c r="N14" s="14"/>
      <c r="O14" s="14" t="e">
        <f>ΑΧ!O14*parameter!$E$20+'ΑΧ (2)'!O14*parameter!$E$21+'ΑΧ (3)'!O14*parameter!$E$22+'ΑΧ (4)'!O14*parameter!$E$23+'ΑΧ (5)'!O14*parameter!$E$24+'ΑΧ (6)'!O14*parameter!$E$25+'ΑΧ (7)'!O14*parameter!$E$26+'ΑΧ (8)'!O14*parameter!$E$27+'ΑΧ (9)'!O14*parameter!$E$28+'ΑΧ (10)'!O14*parameter!$E$29</f>
        <v>#DIV/0!</v>
      </c>
      <c r="P14" s="14"/>
      <c r="Q14" s="14"/>
      <c r="R14" s="14"/>
      <c r="S14" s="14" t="e">
        <f>ΑΧ!S14*parameter!$E$20+'ΑΧ (2)'!S14*parameter!$E$21+'ΑΧ (3)'!S14*parameter!$E$22+'ΑΧ (4)'!S14*parameter!$E$23+'ΑΧ (5)'!S14*parameter!$E$24+'ΑΧ (6)'!S14*parameter!$E$25+'ΑΧ (7)'!S14*parameter!$E$26+'ΑΧ (8)'!S14*parameter!$E$27+'ΑΧ (9)'!S14*parameter!$E$28+'ΑΧ (10)'!S14*parameter!$E$29</f>
        <v>#DIV/0!</v>
      </c>
    </row>
    <row r="15" spans="1:19" ht="16.5" customHeight="1">
      <c r="A15" s="12"/>
      <c r="B15" s="13" t="s">
        <v>59</v>
      </c>
      <c r="C15" s="46" t="e">
        <f>ΑΧ!C15*parameter!$E$20+'ΑΧ (2)'!C15*parameter!$E$21+'ΑΧ (3)'!C15*parameter!$E$22+'ΑΧ (4)'!C15*parameter!$E$23+'ΑΧ (5)'!C15*parameter!$E$24+'ΑΧ (6)'!C15*parameter!$E$25+'ΑΧ (7)'!C15*parameter!$E$26+'ΑΧ (8)'!C15*parameter!$E$27+'ΑΧ (9)'!C15*parameter!$E$28+'ΑΧ (10)'!C15*parameter!$E$29</f>
        <v>#DIV/0!</v>
      </c>
      <c r="D15" s="39"/>
      <c r="E15" s="39"/>
      <c r="F15" s="39"/>
      <c r="G15" s="14" t="e">
        <f>ΑΧ!G15*parameter!$E$20+'ΑΧ (2)'!G15*parameter!$E$21+'ΑΧ (3)'!G15*parameter!$E$22+'ΑΧ (4)'!G15*parameter!$E$23+'ΑΧ (5)'!G15*parameter!$E$24+'ΑΧ (6)'!G15*parameter!$E$25+'ΑΧ (7)'!G15*parameter!$E$26+'ΑΧ (8)'!G15*parameter!$E$27+'ΑΧ (9)'!G15*parameter!$E$28+'ΑΧ (10)'!G15*parameter!$E$29</f>
        <v>#DIV/0!</v>
      </c>
      <c r="H15" s="14"/>
      <c r="I15" s="14"/>
      <c r="J15" s="14"/>
      <c r="K15" s="14" t="e">
        <f>ΑΧ!K15*parameter!$E$20+'ΑΧ (2)'!K15*parameter!$E$21+'ΑΧ (3)'!K15*parameter!$E$22+'ΑΧ (4)'!K15*parameter!$E$23+'ΑΧ (5)'!K15*parameter!$E$24+'ΑΧ (6)'!K15*parameter!$E$25+'ΑΧ (7)'!K15*parameter!$E$26+'ΑΧ (8)'!K15*parameter!$E$27+'ΑΧ (9)'!K15*parameter!$E$28+'ΑΧ (10)'!K15*parameter!$E$29</f>
        <v>#DIV/0!</v>
      </c>
      <c r="L15" s="14"/>
      <c r="M15" s="14"/>
      <c r="N15" s="14"/>
      <c r="O15" s="14" t="e">
        <f>ΑΧ!O15*parameter!$E$20+'ΑΧ (2)'!O15*parameter!$E$21+'ΑΧ (3)'!O15*parameter!$E$22+'ΑΧ (4)'!O15*parameter!$E$23+'ΑΧ (5)'!O15*parameter!$E$24+'ΑΧ (6)'!O15*parameter!$E$25+'ΑΧ (7)'!O15*parameter!$E$26+'ΑΧ (8)'!O15*parameter!$E$27+'ΑΧ (9)'!O15*parameter!$E$28+'ΑΧ (10)'!O15*parameter!$E$29</f>
        <v>#DIV/0!</v>
      </c>
      <c r="P15" s="14"/>
      <c r="Q15" s="14"/>
      <c r="R15" s="14"/>
      <c r="S15" s="14" t="e">
        <f>ΑΧ!S15*parameter!$E$20+'ΑΧ (2)'!S15*parameter!$E$21+'ΑΧ (3)'!S15*parameter!$E$22+'ΑΧ (4)'!S15*parameter!$E$23+'ΑΧ (5)'!S15*parameter!$E$24+'ΑΧ (6)'!S15*parameter!$E$25+'ΑΧ (7)'!S15*parameter!$E$26+'ΑΧ (8)'!S15*parameter!$E$27+'ΑΧ (9)'!S15*parameter!$E$28+'ΑΧ (10)'!S15*parameter!$E$29</f>
        <v>#DIV/0!</v>
      </c>
    </row>
    <row r="16" spans="1:19" ht="11.25" customHeight="1">
      <c r="A16" s="19" t="s">
        <v>60</v>
      </c>
      <c r="B16" s="21"/>
      <c r="C16" s="91" t="e">
        <f>C10+C11+C12+C13+-C14-C15</f>
        <v>#DIV/0!</v>
      </c>
      <c r="D16" s="189"/>
      <c r="E16" s="189"/>
      <c r="F16" s="189"/>
      <c r="G16" s="98" t="e">
        <f>G10+G11+G12+G13+-G14-G15</f>
        <v>#DIV/0!</v>
      </c>
      <c r="H16" s="98"/>
      <c r="I16" s="98"/>
      <c r="J16" s="98"/>
      <c r="K16" s="98" t="e">
        <f>K10+K11+K12+K13+-K14-K15</f>
        <v>#DIV/0!</v>
      </c>
      <c r="L16" s="98"/>
      <c r="M16" s="98"/>
      <c r="N16" s="98"/>
      <c r="O16" s="98" t="e">
        <f>O10+O11+O12+O13+-O14-O15</f>
        <v>#DIV/0!</v>
      </c>
      <c r="P16" s="98"/>
      <c r="Q16" s="98"/>
      <c r="R16" s="98"/>
      <c r="S16" s="98" t="e">
        <f>S10+S11+S12+S13+-S14-S15</f>
        <v>#DIV/0!</v>
      </c>
    </row>
    <row r="17" spans="1:19" ht="12.75" customHeight="1">
      <c r="A17" s="58"/>
      <c r="B17" s="20" t="s">
        <v>61</v>
      </c>
      <c r="C17" s="49"/>
      <c r="D17" s="191"/>
      <c r="E17" s="191"/>
      <c r="F17" s="19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5" customHeight="1">
      <c r="A18" s="12" t="s">
        <v>5</v>
      </c>
      <c r="B18" s="13" t="s">
        <v>62</v>
      </c>
      <c r="C18" s="46" t="e">
        <f>ΑΧ!C18*parameter!$E$20+'ΑΧ (2)'!C18*parameter!$E$21+'ΑΧ (3)'!C18*parameter!$E$22+'ΑΧ (4)'!C18*parameter!$E$23+'ΑΧ (5)'!C18*parameter!$E$24+'ΑΧ (6)'!C18*parameter!$E$25+'ΑΧ (7)'!C18*parameter!$E$26+'ΑΧ (8)'!C18*parameter!$E$27+'ΑΧ (9)'!C18*parameter!$E$28+'ΑΧ (10)'!C18*parameter!$E$29</f>
        <v>#DIV/0!</v>
      </c>
      <c r="D18" s="39"/>
      <c r="E18" s="39"/>
      <c r="F18" s="39"/>
      <c r="G18" s="14" t="e">
        <f>ΑΧ!G18*parameter!$E$20+'ΑΧ (2)'!G18*parameter!$E$21+'ΑΧ (3)'!G18*parameter!$E$22+'ΑΧ (4)'!G18*parameter!$E$23+'ΑΧ (5)'!G18*parameter!$E$24+'ΑΧ (6)'!G18*parameter!$E$25+'ΑΧ (7)'!G18*parameter!$E$26+'ΑΧ (8)'!G18*parameter!$E$27+'ΑΧ (9)'!G18*parameter!$E$28+'ΑΧ (10)'!G18*parameter!$E$29</f>
        <v>#DIV/0!</v>
      </c>
      <c r="H18" s="14"/>
      <c r="I18" s="14"/>
      <c r="J18" s="14"/>
      <c r="K18" s="14" t="e">
        <f>ΑΧ!K18*parameter!$E$20+'ΑΧ (2)'!K18*parameter!$E$21+'ΑΧ (3)'!K18*parameter!$E$22+'ΑΧ (4)'!K18*parameter!$E$23+'ΑΧ (5)'!K18*parameter!$E$24+'ΑΧ (6)'!K18*parameter!$E$25+'ΑΧ (7)'!K18*parameter!$E$26+'ΑΧ (8)'!K18*parameter!$E$27+'ΑΧ (9)'!K18*parameter!$E$28+'ΑΧ (10)'!K18*parameter!$E$29</f>
        <v>#DIV/0!</v>
      </c>
      <c r="L18" s="14"/>
      <c r="M18" s="14"/>
      <c r="N18" s="14"/>
      <c r="O18" s="14" t="e">
        <f>ΑΧ!O18*parameter!$E$20+'ΑΧ (2)'!O18*parameter!$E$21+'ΑΧ (3)'!O18*parameter!$E$22+'ΑΧ (4)'!O18*parameter!$E$23+'ΑΧ (5)'!O18*parameter!$E$24+'ΑΧ (6)'!O18*parameter!$E$25+'ΑΧ (7)'!O18*parameter!$E$26+'ΑΧ (8)'!O18*parameter!$E$27+'ΑΧ (9)'!O18*parameter!$E$28+'ΑΧ (10)'!O18*parameter!$E$29</f>
        <v>#DIV/0!</v>
      </c>
      <c r="P18" s="14"/>
      <c r="Q18" s="14"/>
      <c r="R18" s="14"/>
      <c r="S18" s="14" t="e">
        <f>ΑΧ!S18*parameter!$E$20+'ΑΧ (2)'!S18*parameter!$E$21+'ΑΧ (3)'!S18*parameter!$E$22+'ΑΧ (4)'!S18*parameter!$E$23+'ΑΧ (5)'!S18*parameter!$E$24+'ΑΧ (6)'!S18*parameter!$E$25+'ΑΧ (7)'!S18*parameter!$E$26+'ΑΧ (8)'!S18*parameter!$E$27+'ΑΧ (9)'!S18*parameter!$E$28+'ΑΧ (10)'!S18*parameter!$E$29</f>
        <v>#DIV/0!</v>
      </c>
    </row>
    <row r="19" spans="1:19" s="32" customFormat="1" ht="13.5" customHeight="1">
      <c r="A19" s="59" t="s">
        <v>63</v>
      </c>
      <c r="B19" s="60"/>
      <c r="C19" s="92" t="e">
        <f>C16-C18</f>
        <v>#DIV/0!</v>
      </c>
      <c r="D19" s="192"/>
      <c r="E19" s="192"/>
      <c r="F19" s="192"/>
      <c r="G19" s="99" t="e">
        <f>G16-G18</f>
        <v>#DIV/0!</v>
      </c>
      <c r="H19" s="99"/>
      <c r="I19" s="99"/>
      <c r="J19" s="99"/>
      <c r="K19" s="99" t="e">
        <f>K16-K18</f>
        <v>#DIV/0!</v>
      </c>
      <c r="L19" s="99"/>
      <c r="M19" s="99"/>
      <c r="N19" s="99"/>
      <c r="O19" s="99" t="e">
        <f>O16-O18</f>
        <v>#DIV/0!</v>
      </c>
      <c r="P19" s="99"/>
      <c r="Q19" s="99"/>
      <c r="R19" s="99"/>
      <c r="S19" s="99" t="e">
        <f>S16-S18</f>
        <v>#DIV/0!</v>
      </c>
    </row>
    <row r="20" spans="1:19" ht="10.5" customHeight="1">
      <c r="A20" s="61"/>
      <c r="B20" s="43" t="s">
        <v>64</v>
      </c>
      <c r="C20" s="62"/>
      <c r="D20" s="193"/>
      <c r="E20" s="193"/>
      <c r="F20" s="19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6.5" customHeight="1" thickBot="1">
      <c r="A21" s="33" t="s">
        <v>5</v>
      </c>
      <c r="B21" s="38" t="s">
        <v>6</v>
      </c>
      <c r="C21" s="64" t="e">
        <f>ΑΧ!C21*parameter!$E$20+'ΑΧ (2)'!C21*parameter!$E$21+'ΑΧ (3)'!C21*parameter!$E$22+'ΑΧ (4)'!C21*parameter!$E$23+'ΑΧ (5)'!C21*parameter!$E$24+'ΑΧ (6)'!C21*parameter!$E$25+'ΑΧ (7)'!C21*parameter!$E$26+'ΑΧ (8)'!C21*parameter!$E$27+'ΑΧ (9)'!C21*parameter!$E$28+'ΑΧ (10)'!C21*parameter!$E$29</f>
        <v>#DIV/0!</v>
      </c>
      <c r="D21" s="194"/>
      <c r="E21" s="194"/>
      <c r="F21" s="194"/>
      <c r="G21" s="65" t="e">
        <f>ΑΧ!G21*parameter!$E$20+'ΑΧ (2)'!G21*parameter!$E$21+'ΑΧ (3)'!G21*parameter!$E$22+'ΑΧ (4)'!G21*parameter!$E$23+'ΑΧ (5)'!G21*parameter!$E$24+'ΑΧ (6)'!G21*parameter!$E$25+'ΑΧ (7)'!G21*parameter!$E$26+'ΑΧ (8)'!G21*parameter!$E$27+'ΑΧ (9)'!G21*parameter!$E$28+'ΑΧ (10)'!G21*parameter!$E$29</f>
        <v>#DIV/0!</v>
      </c>
      <c r="H21" s="65"/>
      <c r="I21" s="65"/>
      <c r="J21" s="65"/>
      <c r="K21" s="65" t="e">
        <f>ΑΧ!K21*parameter!$E$20+'ΑΧ (2)'!K21*parameter!$E$21+'ΑΧ (3)'!K21*parameter!$E$22+'ΑΧ (4)'!K21*parameter!$E$23+'ΑΧ (5)'!K21*parameter!$E$24+'ΑΧ (6)'!K21*parameter!$E$25+'ΑΧ (7)'!K21*parameter!$E$26+'ΑΧ (8)'!K21*parameter!$E$27+'ΑΧ (9)'!K21*parameter!$E$28+'ΑΧ (10)'!K21*parameter!$E$29</f>
        <v>#DIV/0!</v>
      </c>
      <c r="L21" s="65"/>
      <c r="M21" s="65"/>
      <c r="N21" s="65"/>
      <c r="O21" s="65" t="e">
        <f>ΑΧ!O21*parameter!$E$20+'ΑΧ (2)'!O21*parameter!$E$21+'ΑΧ (3)'!O21*parameter!$E$22+'ΑΧ (4)'!O21*parameter!$E$23+'ΑΧ (5)'!O21*parameter!$E$24+'ΑΧ (6)'!O21*parameter!$E$25+'ΑΧ (7)'!O21*parameter!$E$26+'ΑΧ (8)'!O21*parameter!$E$27+'ΑΧ (9)'!O21*parameter!$E$28+'ΑΧ (10)'!O21*parameter!$E$29</f>
        <v>#DIV/0!</v>
      </c>
      <c r="P21" s="65"/>
      <c r="Q21" s="65"/>
      <c r="R21" s="65"/>
      <c r="S21" s="65" t="e">
        <f>ΑΧ!S21*parameter!$E$20+'ΑΧ (2)'!S21*parameter!$E$21+'ΑΧ (3)'!S21*parameter!$E$22+'ΑΧ (4)'!S21*parameter!$E$23+'ΑΧ (5)'!S21*parameter!$E$24+'ΑΧ (6)'!S21*parameter!$E$25+'ΑΧ (7)'!S21*parameter!$E$26+'ΑΧ (8)'!S21*parameter!$E$27+'ΑΧ (9)'!S21*parameter!$E$28+'ΑΧ (10)'!S21*parameter!$E$29</f>
        <v>#DIV/0!</v>
      </c>
    </row>
    <row r="22" spans="1:19" s="18" customFormat="1" ht="16.5" customHeight="1">
      <c r="A22" s="66" t="s">
        <v>65</v>
      </c>
      <c r="B22" s="67"/>
      <c r="C22" s="93" t="e">
        <f>C19-C21</f>
        <v>#DIV/0!</v>
      </c>
      <c r="D22" s="195"/>
      <c r="E22" s="195"/>
      <c r="F22" s="195"/>
      <c r="G22" s="94" t="e">
        <f>G19-G21</f>
        <v>#DIV/0!</v>
      </c>
      <c r="H22" s="94"/>
      <c r="I22" s="94"/>
      <c r="J22" s="94"/>
      <c r="K22" s="94" t="e">
        <f>K19-K21</f>
        <v>#DIV/0!</v>
      </c>
      <c r="L22" s="94"/>
      <c r="M22" s="94"/>
      <c r="N22" s="94"/>
      <c r="O22" s="94" t="e">
        <f>O19-O21</f>
        <v>#DIV/0!</v>
      </c>
      <c r="P22" s="94"/>
      <c r="Q22" s="94"/>
      <c r="R22" s="94"/>
      <c r="S22" s="94" t="e">
        <f>S19-S21</f>
        <v>#DIV/0!</v>
      </c>
    </row>
    <row r="23" spans="1:19" ht="16.5" customHeight="1" thickBot="1">
      <c r="A23" s="68" t="s">
        <v>66</v>
      </c>
      <c r="B23" s="69"/>
      <c r="C23" s="70"/>
      <c r="D23" s="196"/>
      <c r="E23" s="196"/>
      <c r="F23" s="19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 customHeight="1" thickBot="1">
      <c r="A24" s="72" t="s">
        <v>67</v>
      </c>
      <c r="B24" s="73"/>
      <c r="C24" s="100" t="e">
        <f>C22*(1-parameter!$E$17)</f>
        <v>#DIV/0!</v>
      </c>
      <c r="D24" s="100"/>
      <c r="E24" s="100"/>
      <c r="F24" s="100"/>
      <c r="G24" s="100" t="e">
        <f>G22*(1-parameter!$E$17)</f>
        <v>#DIV/0!</v>
      </c>
      <c r="H24" s="100"/>
      <c r="I24" s="100"/>
      <c r="J24" s="100"/>
      <c r="K24" s="100" t="e">
        <f>K22*(1-parameter!$E$17)</f>
        <v>#DIV/0!</v>
      </c>
      <c r="L24" s="100"/>
      <c r="M24" s="100"/>
      <c r="N24" s="100"/>
      <c r="O24" s="100" t="e">
        <f>O22*(1-parameter!$E$17)</f>
        <v>#DIV/0!</v>
      </c>
      <c r="P24" s="100"/>
      <c r="Q24" s="100"/>
      <c r="R24" s="100"/>
      <c r="S24" s="100" t="e">
        <f>S22*(1-parameter!$E$17)</f>
        <v>#DIV/0!</v>
      </c>
    </row>
    <row r="25" spans="1:19" ht="13.5" thickBot="1">
      <c r="A25" s="38"/>
      <c r="B25" s="3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" thickBot="1">
      <c r="A26" s="75" t="s">
        <v>137</v>
      </c>
      <c r="B26" s="76"/>
      <c r="C26" s="77"/>
      <c r="D26" s="197"/>
      <c r="E26" s="197"/>
      <c r="F26" s="197"/>
      <c r="G26" s="209" t="e">
        <f>AVERAGE(C4:S4)</f>
        <v>#DIV/0!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5" thickBot="1">
      <c r="A27" s="75" t="s">
        <v>138</v>
      </c>
      <c r="B27" s="76"/>
      <c r="C27" s="77"/>
      <c r="D27" s="197"/>
      <c r="E27" s="197"/>
      <c r="F27" s="197"/>
      <c r="G27" s="212" t="e">
        <f>AVERAGE(G28:S28)</f>
        <v>#DIV/0!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4.25" customHeight="1">
      <c r="A28" s="13"/>
      <c r="B28" s="13"/>
      <c r="C28" s="39"/>
      <c r="D28" s="39"/>
      <c r="E28" s="39"/>
      <c r="F28" s="39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</row>
    <row r="29" spans="1:19" s="18" customFormat="1" ht="12.75">
      <c r="A29" s="205" t="s">
        <v>175</v>
      </c>
      <c r="B29" s="233"/>
      <c r="C29" s="182" t="e">
        <f>ΑΧ!C29*parameter!$E$20+'ΑΧ (2)'!C29*parameter!$E$21+'ΑΧ (3)'!C29*parameter!$E$22+'ΑΧ (4)'!C29*parameter!$E$23+'ΑΧ (5)'!C29*parameter!$E$24+'ΑΧ (6)'!C29*parameter!$E$25+'ΑΧ (7)'!C29*parameter!$E$26+'ΑΧ (8)'!C29*parameter!$E$27+'ΑΧ (9)'!C29*parameter!$E$28+'ΑΧ (10)'!C29*parameter!$E$29</f>
        <v>#DIV/0!</v>
      </c>
      <c r="D29" s="182"/>
      <c r="E29" s="182"/>
      <c r="F29" s="182"/>
      <c r="G29" s="182" t="e">
        <f>ΑΧ!G29*parameter!$E$20+'ΑΧ (2)'!G29*parameter!$E$21+'ΑΧ (3)'!G29*parameter!$E$22+'ΑΧ (4)'!G29*parameter!$E$23+'ΑΧ (5)'!G29*parameter!$E$24+'ΑΧ (6)'!G29*parameter!$E$25+'ΑΧ (7)'!G29*parameter!$E$26+'ΑΧ (8)'!G29*parameter!$E$27+'ΑΧ (9)'!G29*parameter!$E$28+'ΑΧ (10)'!G29*parameter!$E$29</f>
        <v>#DIV/0!</v>
      </c>
      <c r="H29" s="182"/>
      <c r="I29" s="182"/>
      <c r="J29" s="182"/>
      <c r="K29" s="182" t="e">
        <f>ΑΧ!K29*parameter!$E$20+'ΑΧ (2)'!K29*parameter!$E$21+'ΑΧ (3)'!K29*parameter!$E$22+'ΑΧ (4)'!K29*parameter!$E$23+'ΑΧ (5)'!K29*parameter!$E$24+'ΑΧ (6)'!K29*parameter!$E$25+'ΑΧ (7)'!K29*parameter!$E$26+'ΑΧ (8)'!K29*parameter!$E$27+'ΑΧ (9)'!K29*parameter!$E$28+'ΑΧ (10)'!K29*parameter!$E$29</f>
        <v>#DIV/0!</v>
      </c>
      <c r="L29" s="182"/>
      <c r="M29" s="182"/>
      <c r="N29" s="182"/>
      <c r="O29" s="182" t="e">
        <f>ΑΧ!O29*parameter!$E$20+'ΑΧ (2)'!O29*parameter!$E$21+'ΑΧ (3)'!O29*parameter!$E$22+'ΑΧ (4)'!O29*parameter!$E$23+'ΑΧ (5)'!O29*parameter!$E$24+'ΑΧ (6)'!O29*parameter!$E$25+'ΑΧ (7)'!O29*parameter!$E$26+'ΑΧ (8)'!O29*parameter!$E$27+'ΑΧ (9)'!O29*parameter!$E$28+'ΑΧ (10)'!O29*parameter!$E$29</f>
        <v>#DIV/0!</v>
      </c>
      <c r="P29" s="182"/>
      <c r="Q29" s="182"/>
      <c r="R29" s="182"/>
      <c r="S29" s="182" t="e">
        <f>ΑΧ!S29*parameter!$E$20+'ΑΧ (2)'!S29*parameter!$E$21+'ΑΧ (3)'!S29*parameter!$E$22+'ΑΧ (4)'!S29*parameter!$E$23+'ΑΧ (5)'!S29*parameter!$E$24+'ΑΧ (6)'!S29*parameter!$E$25+'ΑΧ (7)'!S29*parameter!$E$26+'ΑΧ (8)'!S29*parameter!$E$27+'ΑΧ (9)'!S29*parameter!$E$28+'ΑΧ (10)'!S29*parameter!$E$29</f>
        <v>#DIV/0!</v>
      </c>
    </row>
    <row r="30" spans="1:19" ht="12.75">
      <c r="A30" s="206" t="s">
        <v>176</v>
      </c>
      <c r="B30" s="234"/>
      <c r="C30" s="182" t="e">
        <f>ΑΧ!C30*parameter!$E$20+'ΑΧ (2)'!C30*parameter!$E$21+'ΑΧ (3)'!C30*parameter!$E$22+'ΑΧ (4)'!C30*parameter!$E$23+'ΑΧ (5)'!C30*parameter!$E$24+'ΑΧ (6)'!C30*parameter!$E$25+'ΑΧ (7)'!C30*parameter!$E$26+'ΑΧ (8)'!C30*parameter!$E$27+'ΑΧ (9)'!C30*parameter!$E$28+'ΑΧ (10)'!C30*parameter!$E$29</f>
        <v>#DIV/0!</v>
      </c>
      <c r="D30" s="182"/>
      <c r="E30" s="182"/>
      <c r="F30" s="182"/>
      <c r="G30" s="182" t="e">
        <f>ΑΧ!G30*parameter!$E$20+'ΑΧ (2)'!G30*parameter!$E$21+'ΑΧ (3)'!G30*parameter!$E$22+'ΑΧ (4)'!G30*parameter!$E$23+'ΑΧ (5)'!G30*parameter!$E$24+'ΑΧ (6)'!G30*parameter!$E$25+'ΑΧ (7)'!G30*parameter!$E$26+'ΑΧ (8)'!G30*parameter!$E$27+'ΑΧ (9)'!G30*parameter!$E$28+'ΑΧ (10)'!G30*parameter!$E$29</f>
        <v>#DIV/0!</v>
      </c>
      <c r="H30" s="182"/>
      <c r="I30" s="182"/>
      <c r="J30" s="182"/>
      <c r="K30" s="182" t="e">
        <f>ΑΧ!K30*parameter!$E$20+'ΑΧ (2)'!K30*parameter!$E$21+'ΑΧ (3)'!K30*parameter!$E$22+'ΑΧ (4)'!K30*parameter!$E$23+'ΑΧ (5)'!K30*parameter!$E$24+'ΑΧ (6)'!K30*parameter!$E$25+'ΑΧ (7)'!K30*parameter!$E$26+'ΑΧ (8)'!K30*parameter!$E$27+'ΑΧ (9)'!K30*parameter!$E$28+'ΑΧ (10)'!K30*parameter!$E$29</f>
        <v>#DIV/0!</v>
      </c>
      <c r="L30" s="182"/>
      <c r="M30" s="182"/>
      <c r="N30" s="182"/>
      <c r="O30" s="182" t="e">
        <f>ΑΧ!O30*parameter!$E$20+'ΑΧ (2)'!O30*parameter!$E$21+'ΑΧ (3)'!O30*parameter!$E$22+'ΑΧ (4)'!O30*parameter!$E$23+'ΑΧ (5)'!O30*parameter!$E$24+'ΑΧ (6)'!O30*parameter!$E$25+'ΑΧ (7)'!O30*parameter!$E$26+'ΑΧ (8)'!O30*parameter!$E$27+'ΑΧ (9)'!O30*parameter!$E$28+'ΑΧ (10)'!O30*parameter!$E$29</f>
        <v>#DIV/0!</v>
      </c>
      <c r="P30" s="182"/>
      <c r="Q30" s="182"/>
      <c r="R30" s="182"/>
      <c r="S30" s="182" t="e">
        <f>ΑΧ!S30*parameter!$E$20+'ΑΧ (2)'!S30*parameter!$E$21+'ΑΧ (3)'!S30*parameter!$E$22+'ΑΧ (4)'!S30*parameter!$E$23+'ΑΧ (5)'!S30*parameter!$E$24+'ΑΧ (6)'!S30*parameter!$E$25+'ΑΧ (7)'!S30*parameter!$E$26+'ΑΧ (8)'!S30*parameter!$E$27+'ΑΧ (9)'!S30*parameter!$E$28+'ΑΧ (10)'!S30*parameter!$E$29</f>
        <v>#DIV/0!</v>
      </c>
    </row>
    <row r="31" spans="1:19" ht="12.75">
      <c r="A31" s="13"/>
      <c r="B31" s="1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13"/>
      <c r="B32" s="1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13"/>
      <c r="B33" s="1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13"/>
      <c r="B34" s="1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13"/>
      <c r="B35" s="1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13"/>
      <c r="B36" s="1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sheetProtection/>
  <mergeCells count="6">
    <mergeCell ref="A29:B29"/>
    <mergeCell ref="A30:B30"/>
    <mergeCell ref="A1:S1"/>
    <mergeCell ref="G26:S26"/>
    <mergeCell ref="G27:S27"/>
    <mergeCell ref="A2:S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OutlineSymbols="0"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6" width="10.421875" style="45" hidden="1" customWidth="1"/>
    <col min="7" max="7" width="10.421875" style="45" customWidth="1"/>
    <col min="8" max="10" width="10.421875" style="45" hidden="1" customWidth="1"/>
    <col min="11" max="11" width="10.421875" style="45" customWidth="1"/>
    <col min="12" max="14" width="10.421875" style="45" hidden="1" customWidth="1"/>
    <col min="15" max="15" width="10.421875" style="45" customWidth="1"/>
    <col min="16" max="18" width="10.421875" style="45" hidden="1" customWidth="1"/>
    <col min="19" max="19" width="10.421875" style="45" customWidth="1"/>
    <col min="20" max="16384" width="9.140625" style="1" customWidth="1"/>
  </cols>
  <sheetData>
    <row r="1" spans="1:19" ht="21.75" customHeight="1" thickBot="1">
      <c r="A1" s="207" t="str">
        <f>"ΠΡΟΤΥΠΗ ("&amp;parameter!H19&amp;")"</f>
        <v>ΠΡΟΤΥΠΗ (EBITDA)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4" customFormat="1" ht="19.5" customHeight="1" thickBot="1">
      <c r="A3" s="2"/>
      <c r="B3" s="3"/>
      <c r="C3" s="97">
        <f>parameter!$E$3</f>
        <v>2015</v>
      </c>
      <c r="D3" s="97"/>
      <c r="E3" s="97"/>
      <c r="F3" s="97"/>
      <c r="G3" s="97">
        <f>C3+1</f>
        <v>2016</v>
      </c>
      <c r="H3" s="97"/>
      <c r="I3" s="97"/>
      <c r="J3" s="97"/>
      <c r="K3" s="97">
        <f>G3+1</f>
        <v>2017</v>
      </c>
      <c r="L3" s="97"/>
      <c r="M3" s="97"/>
      <c r="N3" s="97"/>
      <c r="O3" s="97">
        <f>K3+1</f>
        <v>2018</v>
      </c>
      <c r="P3" s="97"/>
      <c r="Q3" s="97"/>
      <c r="R3" s="97"/>
      <c r="S3" s="97">
        <f>O3+1</f>
        <v>2019</v>
      </c>
    </row>
    <row r="4" spans="1:19" ht="16.5" customHeight="1">
      <c r="A4" s="5" t="s">
        <v>47</v>
      </c>
      <c r="B4" s="6"/>
      <c r="C4" s="95" t="e">
        <f>ΑΧ!C4*parameter!$I$20+'ΑΧ (2)'!C4*parameter!$I$21+'ΑΧ (3)'!C4*parameter!$I$22+'ΑΧ (4)'!C4*parameter!$I$23+'ΑΧ (5)'!C4*parameter!$I$24+'ΑΧ (6)'!C4*parameter!$I$25+'ΑΧ (7)'!C4*parameter!$I$26+'ΑΧ (8)'!C4*parameter!$I$27+'ΑΧ (9)'!C4*parameter!$I$28+'ΑΧ (10)'!C4*parameter!$I$29</f>
        <v>#DIV/0!</v>
      </c>
      <c r="D4" s="187"/>
      <c r="E4" s="187"/>
      <c r="F4" s="187"/>
      <c r="G4" s="96" t="e">
        <f>ΑΧ!G4*parameter!$I$20+'ΑΧ (2)'!G4*parameter!$I$21+'ΑΧ (3)'!G4*parameter!$I$22+'ΑΧ (4)'!G4*parameter!$I$23+'ΑΧ (5)'!G4*parameter!$I$24+'ΑΧ (6)'!G4*parameter!$I$25+'ΑΧ (7)'!G4*parameter!$I$26+'ΑΧ (8)'!G4*parameter!$I$27+'ΑΧ (9)'!G4*parameter!$I$28+'ΑΧ (10)'!G4*parameter!$I$29</f>
        <v>#DIV/0!</v>
      </c>
      <c r="H4" s="187"/>
      <c r="I4" s="187"/>
      <c r="J4" s="187"/>
      <c r="K4" s="95" t="e">
        <f>ΑΧ!K4*parameter!$I$20+'ΑΧ (2)'!K4*parameter!$I$21+'ΑΧ (3)'!K4*parameter!$I$22+'ΑΧ (4)'!K4*parameter!$I$23+'ΑΧ (5)'!K4*parameter!$I$24+'ΑΧ (6)'!K4*parameter!$I$25+'ΑΧ (7)'!K4*parameter!$I$26+'ΑΧ (8)'!K4*parameter!$I$27+'ΑΧ (9)'!K4*parameter!$I$28+'ΑΧ (10)'!K4*parameter!$I$29</f>
        <v>#DIV/0!</v>
      </c>
      <c r="L4" s="187"/>
      <c r="M4" s="187"/>
      <c r="N4" s="187"/>
      <c r="O4" s="96" t="e">
        <f>ΑΧ!O4*parameter!$I$20+'ΑΧ (2)'!O4*parameter!$I$21+'ΑΧ (3)'!O4*parameter!$I$22+'ΑΧ (4)'!O4*parameter!$I$23+'ΑΧ (5)'!O4*parameter!$I$24+'ΑΧ (6)'!O4*parameter!$I$25+'ΑΧ (7)'!O4*parameter!$I$26+'ΑΧ (8)'!O4*parameter!$I$27+'ΑΧ (9)'!O4*parameter!$I$28+'ΑΧ (10)'!O4*parameter!$I$29</f>
        <v>#DIV/0!</v>
      </c>
      <c r="P4" s="187"/>
      <c r="Q4" s="187"/>
      <c r="R4" s="187"/>
      <c r="S4" s="95" t="e">
        <f>ΑΧ!S4*parameter!$I$20+'ΑΧ (2)'!S4*parameter!$I$21+'ΑΧ (3)'!S4*parameter!$I$22+'ΑΧ (4)'!S4*parameter!$I$23+'ΑΧ (5)'!S4*parameter!$I$24+'ΑΧ (6)'!S4*parameter!$I$25+'ΑΧ (7)'!S4*parameter!$I$26+'ΑΧ (8)'!S4*parameter!$I$27+'ΑΧ (9)'!S4*parameter!$I$28+'ΑΧ (10)'!S4*parameter!$I$29</f>
        <v>#DIV/0!</v>
      </c>
    </row>
    <row r="5" spans="1:23" ht="16.5" customHeight="1">
      <c r="A5" s="12" t="s">
        <v>5</v>
      </c>
      <c r="B5" s="13" t="s">
        <v>48</v>
      </c>
      <c r="C5" s="46" t="e">
        <f>ΑΧ!C5*parameter!$I$20+'ΑΧ (2)'!C5*parameter!$I$21+'ΑΧ (3)'!C5*parameter!$I$22+'ΑΧ (4)'!C5*parameter!$I$23+'ΑΧ (5)'!C5*parameter!$I$24+'ΑΧ (6)'!C5*parameter!$I$25+'ΑΧ (7)'!C5*parameter!$I$26+'ΑΧ (8)'!C5*parameter!$I$27+'ΑΧ (9)'!C5*parameter!$I$28+'ΑΧ (10)'!C5*parameter!$I$29</f>
        <v>#DIV/0!</v>
      </c>
      <c r="D5" s="39"/>
      <c r="E5" s="39"/>
      <c r="F5" s="39"/>
      <c r="G5" s="14" t="e">
        <f>ΑΧ!G5*parameter!$I$20+'ΑΧ (2)'!G5*parameter!$I$21+'ΑΧ (3)'!G5*parameter!$I$22+'ΑΧ (4)'!G5*parameter!$I$23+'ΑΧ (5)'!G5*parameter!$I$24+'ΑΧ (6)'!G5*parameter!$I$25+'ΑΧ (7)'!G5*parameter!$I$26+'ΑΧ (8)'!G5*parameter!$I$27+'ΑΧ (9)'!G5*parameter!$I$28+'ΑΧ (10)'!G5*parameter!$I$29</f>
        <v>#DIV/0!</v>
      </c>
      <c r="H5" s="14"/>
      <c r="I5" s="14"/>
      <c r="J5" s="14"/>
      <c r="K5" s="14" t="e">
        <f>ΑΧ!K5*parameter!$I$20+'ΑΧ (2)'!K5*parameter!$I$21+'ΑΧ (3)'!K5*parameter!$I$22+'ΑΧ (4)'!K5*parameter!$I$23+'ΑΧ (5)'!K5*parameter!$I$24+'ΑΧ (6)'!K5*parameter!$I$25+'ΑΧ (7)'!K5*parameter!$I$26+'ΑΧ (8)'!K5*parameter!$I$27+'ΑΧ (9)'!K5*parameter!$I$28+'ΑΧ (10)'!K5*parameter!$I$29</f>
        <v>#DIV/0!</v>
      </c>
      <c r="L5" s="14"/>
      <c r="M5" s="14"/>
      <c r="N5" s="14"/>
      <c r="O5" s="14" t="e">
        <f>ΑΧ!O5*parameter!$I$20+'ΑΧ (2)'!O5*parameter!$I$21+'ΑΧ (3)'!O5*parameter!$I$22+'ΑΧ (4)'!O5*parameter!$I$23+'ΑΧ (5)'!O5*parameter!$I$24+'ΑΧ (6)'!O5*parameter!$I$25+'ΑΧ (7)'!O5*parameter!$I$26+'ΑΧ (8)'!O5*parameter!$I$27+'ΑΧ (9)'!O5*parameter!$I$28+'ΑΧ (10)'!O5*parameter!$I$29</f>
        <v>#DIV/0!</v>
      </c>
      <c r="P5" s="14"/>
      <c r="Q5" s="14"/>
      <c r="R5" s="14"/>
      <c r="S5" s="14" t="e">
        <f>ΑΧ!S5*parameter!$I$20+'ΑΧ (2)'!S5*parameter!$I$21+'ΑΧ (3)'!S5*parameter!$I$22+'ΑΧ (4)'!S5*parameter!$I$23+'ΑΧ (5)'!S5*parameter!$I$24+'ΑΧ (6)'!S5*parameter!$I$25+'ΑΧ (7)'!S5*parameter!$I$26+'ΑΧ (8)'!S5*parameter!$I$27+'ΑΧ (9)'!S5*parameter!$I$28+'ΑΧ (10)'!S5*parameter!$I$29</f>
        <v>#DIV/0!</v>
      </c>
      <c r="T5" s="47"/>
      <c r="U5" s="47"/>
      <c r="V5" s="47"/>
      <c r="W5" s="48"/>
    </row>
    <row r="6" spans="1:22" s="18" customFormat="1" ht="16.5" customHeight="1">
      <c r="A6" s="19" t="s">
        <v>49</v>
      </c>
      <c r="B6" s="20"/>
      <c r="C6" s="89" t="e">
        <f>C4-C5</f>
        <v>#DIV/0!</v>
      </c>
      <c r="D6" s="188"/>
      <c r="E6" s="188"/>
      <c r="F6" s="188"/>
      <c r="G6" s="90" t="e">
        <f>G4-G5</f>
        <v>#DIV/0!</v>
      </c>
      <c r="H6" s="90"/>
      <c r="I6" s="90"/>
      <c r="J6" s="90"/>
      <c r="K6" s="90" t="e">
        <f>K4-K5</f>
        <v>#DIV/0!</v>
      </c>
      <c r="L6" s="90"/>
      <c r="M6" s="90"/>
      <c r="N6" s="90"/>
      <c r="O6" s="90" t="e">
        <f>O4-O5</f>
        <v>#DIV/0!</v>
      </c>
      <c r="P6" s="90"/>
      <c r="Q6" s="90"/>
      <c r="R6" s="90"/>
      <c r="S6" s="90" t="e">
        <f>S4-S5</f>
        <v>#DIV/0!</v>
      </c>
      <c r="T6" s="50"/>
      <c r="U6" s="50"/>
      <c r="V6" s="51"/>
    </row>
    <row r="7" spans="1:19" ht="16.5" customHeight="1">
      <c r="A7" s="12" t="s">
        <v>5</v>
      </c>
      <c r="B7" s="13" t="s">
        <v>50</v>
      </c>
      <c r="C7" s="46" t="e">
        <f>ΑΧ!C7*parameter!$I$20+'ΑΧ (2)'!C7*parameter!$I$21+'ΑΧ (3)'!C7*parameter!$I$22+'ΑΧ (4)'!C7*parameter!$I$23+'ΑΧ (5)'!C7*parameter!$I$24+'ΑΧ (6)'!C7*parameter!$I$25+'ΑΧ (7)'!C7*parameter!$I$26+'ΑΧ (8)'!C7*parameter!$I$27+'ΑΧ (9)'!C7*parameter!$I$28+'ΑΧ (10)'!C7*parameter!$I$29</f>
        <v>#DIV/0!</v>
      </c>
      <c r="D7" s="39"/>
      <c r="E7" s="39"/>
      <c r="F7" s="39"/>
      <c r="G7" s="14" t="e">
        <f>ΑΧ!G7*parameter!$I$20+'ΑΧ (2)'!G7*parameter!$I$21+'ΑΧ (3)'!G7*parameter!$I$22+'ΑΧ (4)'!G7*parameter!$I$23+'ΑΧ (5)'!G7*parameter!$I$24+'ΑΧ (6)'!G7*parameter!$I$25+'ΑΧ (7)'!G7*parameter!$I$26+'ΑΧ (8)'!G7*parameter!$I$27+'ΑΧ (9)'!G7*parameter!$I$28+'ΑΧ (10)'!G7*parameter!$I$29</f>
        <v>#DIV/0!</v>
      </c>
      <c r="H7" s="14"/>
      <c r="I7" s="14"/>
      <c r="J7" s="14"/>
      <c r="K7" s="14" t="e">
        <f>ΑΧ!K7*parameter!$I$20+'ΑΧ (2)'!K7*parameter!$I$21+'ΑΧ (3)'!K7*parameter!$I$22+'ΑΧ (4)'!K7*parameter!$I$23+'ΑΧ (5)'!K7*parameter!$I$24+'ΑΧ (6)'!K7*parameter!$I$25+'ΑΧ (7)'!K7*parameter!$I$26+'ΑΧ (8)'!K7*parameter!$I$27+'ΑΧ (9)'!K7*parameter!$I$28+'ΑΧ (10)'!K7*parameter!$I$29</f>
        <v>#DIV/0!</v>
      </c>
      <c r="L7" s="14"/>
      <c r="M7" s="14"/>
      <c r="N7" s="14"/>
      <c r="O7" s="14" t="e">
        <f>ΑΧ!O7*parameter!$I$20+'ΑΧ (2)'!O7*parameter!$I$21+'ΑΧ (3)'!O7*parameter!$I$22+'ΑΧ (4)'!O7*parameter!$I$23+'ΑΧ (5)'!O7*parameter!$I$24+'ΑΧ (6)'!O7*parameter!$I$25+'ΑΧ (7)'!O7*parameter!$I$26+'ΑΧ (8)'!O7*parameter!$I$27+'ΑΧ (9)'!O7*parameter!$I$28+'ΑΧ (10)'!O7*parameter!$I$29</f>
        <v>#DIV/0!</v>
      </c>
      <c r="P7" s="14"/>
      <c r="Q7" s="14"/>
      <c r="R7" s="14"/>
      <c r="S7" s="14" t="e">
        <f>ΑΧ!S7*parameter!$I$20+'ΑΧ (2)'!S7*parameter!$I$21+'ΑΧ (3)'!S7*parameter!$I$22+'ΑΧ (4)'!S7*parameter!$I$23+'ΑΧ (5)'!S7*parameter!$I$24+'ΑΧ (6)'!S7*parameter!$I$25+'ΑΧ (7)'!S7*parameter!$I$26+'ΑΧ (8)'!S7*parameter!$I$27+'ΑΧ (9)'!S7*parameter!$I$28+'ΑΧ (10)'!S7*parameter!$I$29</f>
        <v>#DIV/0!</v>
      </c>
    </row>
    <row r="8" spans="1:23" ht="16.5" customHeight="1">
      <c r="A8" s="12"/>
      <c r="B8" s="13" t="s">
        <v>51</v>
      </c>
      <c r="C8" s="52" t="e">
        <f>ΑΧ!C8*parameter!$I$20+'ΑΧ (2)'!C8*parameter!$I$21+'ΑΧ (3)'!C8*parameter!$I$22+'ΑΧ (4)'!C8*parameter!$I$23+'ΑΧ (5)'!C8*parameter!$I$24+'ΑΧ (6)'!C8*parameter!$I$25+'ΑΧ (7)'!C8*parameter!$I$26+'ΑΧ (8)'!C8*parameter!$I$27+'ΑΧ (9)'!C8*parameter!$I$28+'ΑΧ (10)'!C8*parameter!$I$29</f>
        <v>#DIV/0!</v>
      </c>
      <c r="D8" s="74"/>
      <c r="E8" s="74"/>
      <c r="F8" s="74"/>
      <c r="G8" s="53" t="e">
        <f>ΑΧ!G8*parameter!$I$20+'ΑΧ (2)'!G8*parameter!$I$21+'ΑΧ (3)'!G8*parameter!$I$22+'ΑΧ (4)'!G8*parameter!$I$23+'ΑΧ (5)'!G8*parameter!$I$24+'ΑΧ (6)'!G8*parameter!$I$25+'ΑΧ (7)'!G8*parameter!$I$26+'ΑΧ (8)'!G8*parameter!$I$27+'ΑΧ (9)'!G8*parameter!$I$28+'ΑΧ (10)'!G8*parameter!$I$29</f>
        <v>#DIV/0!</v>
      </c>
      <c r="H8" s="53"/>
      <c r="I8" s="53"/>
      <c r="J8" s="53"/>
      <c r="K8" s="53" t="e">
        <f>ΑΧ!K8*parameter!$I$20+'ΑΧ (2)'!K8*parameter!$I$21+'ΑΧ (3)'!K8*parameter!$I$22+'ΑΧ (4)'!K8*parameter!$I$23+'ΑΧ (5)'!K8*parameter!$I$24+'ΑΧ (6)'!K8*parameter!$I$25+'ΑΧ (7)'!K8*parameter!$I$26+'ΑΧ (8)'!K8*parameter!$I$27+'ΑΧ (9)'!K8*parameter!$I$28+'ΑΧ (10)'!K8*parameter!$I$29</f>
        <v>#DIV/0!</v>
      </c>
      <c r="L8" s="53"/>
      <c r="M8" s="53"/>
      <c r="N8" s="53"/>
      <c r="O8" s="53" t="e">
        <f>ΑΧ!O8*parameter!$I$20+'ΑΧ (2)'!O8*parameter!$I$21+'ΑΧ (3)'!O8*parameter!$I$22+'ΑΧ (4)'!O8*parameter!$I$23+'ΑΧ (5)'!O8*parameter!$I$24+'ΑΧ (6)'!O8*parameter!$I$25+'ΑΧ (7)'!O8*parameter!$I$26+'ΑΧ (8)'!O8*parameter!$I$27+'ΑΧ (9)'!O8*parameter!$I$28+'ΑΧ (10)'!O8*parameter!$I$29</f>
        <v>#DIV/0!</v>
      </c>
      <c r="P8" s="53"/>
      <c r="Q8" s="53"/>
      <c r="R8" s="53"/>
      <c r="S8" s="53" t="e">
        <f>ΑΧ!S8*parameter!$I$20+'ΑΧ (2)'!S8*parameter!$I$21+'ΑΧ (3)'!S8*parameter!$I$22+'ΑΧ (4)'!S8*parameter!$I$23+'ΑΧ (5)'!S8*parameter!$I$24+'ΑΧ (6)'!S8*parameter!$I$25+'ΑΧ (7)'!S8*parameter!$I$26+'ΑΧ (8)'!S8*parameter!$I$27+'ΑΧ (9)'!S8*parameter!$I$28+'ΑΧ (10)'!S8*parameter!$I$29</f>
        <v>#DIV/0!</v>
      </c>
      <c r="T8" s="54"/>
      <c r="U8" s="54"/>
      <c r="V8" s="54"/>
      <c r="W8" s="54"/>
    </row>
    <row r="9" spans="1:19" ht="16.5" customHeight="1">
      <c r="A9" s="12"/>
      <c r="B9" s="13" t="s">
        <v>52</v>
      </c>
      <c r="C9" s="46" t="e">
        <f>ΑΧ!C9*parameter!$I$20+'ΑΧ (2)'!C9*parameter!$I$21+'ΑΧ (3)'!C9*parameter!$I$22+'ΑΧ (4)'!C9*parameter!$I$23+'ΑΧ (5)'!C9*parameter!$I$24+'ΑΧ (6)'!C9*parameter!$I$25+'ΑΧ (7)'!C9*parameter!$I$26+'ΑΧ (8)'!C9*parameter!$I$27+'ΑΧ (9)'!C9*parameter!$I$28+'ΑΧ (10)'!C9*parameter!$I$29</f>
        <v>#DIV/0!</v>
      </c>
      <c r="D9" s="39"/>
      <c r="E9" s="39"/>
      <c r="F9" s="39"/>
      <c r="G9" s="14" t="e">
        <f>ΑΧ!G9*parameter!$I$20+'ΑΧ (2)'!G9*parameter!$I$21+'ΑΧ (3)'!G9*parameter!$I$22+'ΑΧ (4)'!G9*parameter!$I$23+'ΑΧ (5)'!G9*parameter!$I$24+'ΑΧ (6)'!G9*parameter!$I$25+'ΑΧ (7)'!G9*parameter!$I$26+'ΑΧ (8)'!G9*parameter!$I$27+'ΑΧ (9)'!G9*parameter!$I$28+'ΑΧ (10)'!G9*parameter!$I$29</f>
        <v>#DIV/0!</v>
      </c>
      <c r="H9" s="14"/>
      <c r="I9" s="14"/>
      <c r="J9" s="14"/>
      <c r="K9" s="14" t="e">
        <f>ΑΧ!K9*parameter!$I$20+'ΑΧ (2)'!K9*parameter!$I$21+'ΑΧ (3)'!K9*parameter!$I$22+'ΑΧ (4)'!K9*parameter!$I$23+'ΑΧ (5)'!K9*parameter!$I$24+'ΑΧ (6)'!K9*parameter!$I$25+'ΑΧ (7)'!K9*parameter!$I$26+'ΑΧ (8)'!K9*parameter!$I$27+'ΑΧ (9)'!K9*parameter!$I$28+'ΑΧ (10)'!K9*parameter!$I$29</f>
        <v>#DIV/0!</v>
      </c>
      <c r="L9" s="14"/>
      <c r="M9" s="14"/>
      <c r="N9" s="14"/>
      <c r="O9" s="14" t="e">
        <f>ΑΧ!O9*parameter!$I$20+'ΑΧ (2)'!O9*parameter!$I$21+'ΑΧ (3)'!O9*parameter!$I$22+'ΑΧ (4)'!O9*parameter!$I$23+'ΑΧ (5)'!O9*parameter!$I$24+'ΑΧ (6)'!O9*parameter!$I$25+'ΑΧ (7)'!O9*parameter!$I$26+'ΑΧ (8)'!O9*parameter!$I$27+'ΑΧ (9)'!O9*parameter!$I$28+'ΑΧ (10)'!O9*parameter!$I$29</f>
        <v>#DIV/0!</v>
      </c>
      <c r="P9" s="14"/>
      <c r="Q9" s="14"/>
      <c r="R9" s="14"/>
      <c r="S9" s="14" t="e">
        <f>ΑΧ!S9*parameter!$I$20+'ΑΧ (2)'!S9*parameter!$I$21+'ΑΧ (3)'!S9*parameter!$I$22+'ΑΧ (4)'!S9*parameter!$I$23+'ΑΧ (5)'!S9*parameter!$I$24+'ΑΧ (6)'!S9*parameter!$I$25+'ΑΧ (7)'!S9*parameter!$I$26+'ΑΧ (8)'!S9*parameter!$I$27+'ΑΧ (9)'!S9*parameter!$I$28+'ΑΧ (10)'!S9*parameter!$I$29</f>
        <v>#DIV/0!</v>
      </c>
    </row>
    <row r="10" spans="1:19" ht="16.5" customHeight="1">
      <c r="A10" s="19" t="s">
        <v>53</v>
      </c>
      <c r="B10" s="21"/>
      <c r="C10" s="91" t="e">
        <f>C6-C7-C8-C9</f>
        <v>#DIV/0!</v>
      </c>
      <c r="D10" s="189"/>
      <c r="E10" s="189"/>
      <c r="F10" s="189"/>
      <c r="G10" s="98" t="e">
        <f>G6-G7-G8-G9</f>
        <v>#DIV/0!</v>
      </c>
      <c r="H10" s="98"/>
      <c r="I10" s="98"/>
      <c r="J10" s="98"/>
      <c r="K10" s="98" t="e">
        <f>K6-K7-K8-K9</f>
        <v>#DIV/0!</v>
      </c>
      <c r="L10" s="98"/>
      <c r="M10" s="98"/>
      <c r="N10" s="98"/>
      <c r="O10" s="98" t="e">
        <f>O6-O7-O8-O9</f>
        <v>#DIV/0!</v>
      </c>
      <c r="P10" s="98"/>
      <c r="Q10" s="98"/>
      <c r="R10" s="98"/>
      <c r="S10" s="98" t="e">
        <f>S6-S7-S8-S9</f>
        <v>#DIV/0!</v>
      </c>
    </row>
    <row r="11" spans="1:19" s="18" customFormat="1" ht="16.5" customHeight="1">
      <c r="A11" s="23" t="s">
        <v>54</v>
      </c>
      <c r="B11" s="26" t="s">
        <v>55</v>
      </c>
      <c r="C11" s="55" t="e">
        <f>ΑΧ!C11*parameter!$I$20+'ΑΧ (2)'!C11*parameter!$I$21+'ΑΧ (3)'!C11*parameter!$I$22+'ΑΧ (4)'!C11*parameter!$I$23+'ΑΧ (5)'!C11*parameter!$I$24+'ΑΧ (6)'!C11*parameter!$I$25+'ΑΧ (7)'!C11*parameter!$I$26+'ΑΧ (8)'!C11*parameter!$I$27+'ΑΧ (9)'!C11*parameter!$I$28+'ΑΧ (10)'!C11*parameter!$I$29</f>
        <v>#DIV/0!</v>
      </c>
      <c r="D11" s="190"/>
      <c r="E11" s="190"/>
      <c r="F11" s="190"/>
      <c r="G11" s="27" t="e">
        <f>ΑΧ!G11*parameter!$I$20+'ΑΧ (2)'!G11*parameter!$I$21+'ΑΧ (3)'!G11*parameter!$I$22+'ΑΧ (4)'!G11*parameter!$I$23+'ΑΧ (5)'!G11*parameter!$I$24+'ΑΧ (6)'!G11*parameter!$I$25+'ΑΧ (7)'!G11*parameter!$I$26+'ΑΧ (8)'!G11*parameter!$I$27+'ΑΧ (9)'!G11*parameter!$I$28+'ΑΧ (10)'!G11*parameter!$I$29</f>
        <v>#DIV/0!</v>
      </c>
      <c r="H11" s="27"/>
      <c r="I11" s="27"/>
      <c r="J11" s="27"/>
      <c r="K11" s="27" t="e">
        <f>ΑΧ!K11*parameter!$I$20+'ΑΧ (2)'!K11*parameter!$I$21+'ΑΧ (3)'!K11*parameter!$I$22+'ΑΧ (4)'!K11*parameter!$I$23+'ΑΧ (5)'!K11*parameter!$I$24+'ΑΧ (6)'!K11*parameter!$I$25+'ΑΧ (7)'!K11*parameter!$I$26+'ΑΧ (8)'!K11*parameter!$I$27+'ΑΧ (9)'!K11*parameter!$I$28+'ΑΧ (10)'!K11*parameter!$I$29</f>
        <v>#DIV/0!</v>
      </c>
      <c r="L11" s="27"/>
      <c r="M11" s="27"/>
      <c r="N11" s="27"/>
      <c r="O11" s="27" t="e">
        <f>ΑΧ!O11*parameter!$I$20+'ΑΧ (2)'!O11*parameter!$I$21+'ΑΧ (3)'!O11*parameter!$I$22+'ΑΧ (4)'!O11*parameter!$I$23+'ΑΧ (5)'!O11*parameter!$I$24+'ΑΧ (6)'!O11*parameter!$I$25+'ΑΧ (7)'!O11*parameter!$I$26+'ΑΧ (8)'!O11*parameter!$I$27+'ΑΧ (9)'!O11*parameter!$I$28+'ΑΧ (10)'!O11*parameter!$I$29</f>
        <v>#DIV/0!</v>
      </c>
      <c r="P11" s="27"/>
      <c r="Q11" s="27"/>
      <c r="R11" s="27"/>
      <c r="S11" s="27" t="e">
        <f>ΑΧ!S11*parameter!$I$20+'ΑΧ (2)'!S11*parameter!$I$21+'ΑΧ (3)'!S11*parameter!$I$22+'ΑΧ (4)'!S11*parameter!$I$23+'ΑΧ (5)'!S11*parameter!$I$24+'ΑΧ (6)'!S11*parameter!$I$25+'ΑΧ (7)'!S11*parameter!$I$26+'ΑΧ (8)'!S11*parameter!$I$27+'ΑΧ (9)'!S11*parameter!$I$28+'ΑΧ (10)'!S11*parameter!$I$29</f>
        <v>#DIV/0!</v>
      </c>
    </row>
    <row r="12" spans="1:19" ht="16.5" customHeight="1">
      <c r="A12" s="12"/>
      <c r="B12" s="13" t="s">
        <v>56</v>
      </c>
      <c r="C12" s="52" t="e">
        <f>ΑΧ!C12*parameter!$I$20+'ΑΧ (2)'!C12*parameter!$I$21+'ΑΧ (3)'!C12*parameter!$I$22+'ΑΧ (4)'!C12*parameter!$I$23+'ΑΧ (5)'!C12*parameter!$I$24+'ΑΧ (6)'!C12*parameter!$I$25+'ΑΧ (7)'!C12*parameter!$I$26+'ΑΧ (8)'!C12*parameter!$I$27+'ΑΧ (9)'!C12*parameter!$I$28+'ΑΧ (10)'!C12*parameter!$I$29</f>
        <v>#DIV/0!</v>
      </c>
      <c r="D12" s="74"/>
      <c r="E12" s="74"/>
      <c r="F12" s="74"/>
      <c r="G12" s="53" t="e">
        <f>ΑΧ!G12*parameter!$I$20+'ΑΧ (2)'!G12*parameter!$I$21+'ΑΧ (3)'!G12*parameter!$I$22+'ΑΧ (4)'!G12*parameter!$I$23+'ΑΧ (5)'!G12*parameter!$I$24+'ΑΧ (6)'!G12*parameter!$I$25+'ΑΧ (7)'!G12*parameter!$I$26+'ΑΧ (8)'!G12*parameter!$I$27+'ΑΧ (9)'!G12*parameter!$I$28+'ΑΧ (10)'!G12*parameter!$I$29</f>
        <v>#DIV/0!</v>
      </c>
      <c r="H12" s="53"/>
      <c r="I12" s="53"/>
      <c r="J12" s="53"/>
      <c r="K12" s="53" t="e">
        <f>ΑΧ!K12*parameter!$I$20+'ΑΧ (2)'!K12*parameter!$I$21+'ΑΧ (3)'!K12*parameter!$I$22+'ΑΧ (4)'!K12*parameter!$I$23+'ΑΧ (5)'!K12*parameter!$I$24+'ΑΧ (6)'!K12*parameter!$I$25+'ΑΧ (7)'!K12*parameter!$I$26+'ΑΧ (8)'!K12*parameter!$I$27+'ΑΧ (9)'!K12*parameter!$I$28+'ΑΧ (10)'!K12*parameter!$I$29</f>
        <v>#DIV/0!</v>
      </c>
      <c r="L12" s="53"/>
      <c r="M12" s="53"/>
      <c r="N12" s="53"/>
      <c r="O12" s="53" t="e">
        <f>ΑΧ!O12*parameter!$I$20+'ΑΧ (2)'!O12*parameter!$I$21+'ΑΧ (3)'!O12*parameter!$I$22+'ΑΧ (4)'!O12*parameter!$I$23+'ΑΧ (5)'!O12*parameter!$I$24+'ΑΧ (6)'!O12*parameter!$I$25+'ΑΧ (7)'!O12*parameter!$I$26+'ΑΧ (8)'!O12*parameter!$I$27+'ΑΧ (9)'!O12*parameter!$I$28+'ΑΧ (10)'!O12*parameter!$I$29</f>
        <v>#DIV/0!</v>
      </c>
      <c r="P12" s="53"/>
      <c r="Q12" s="53"/>
      <c r="R12" s="53"/>
      <c r="S12" s="53" t="e">
        <f>ΑΧ!S12*parameter!$I$20+'ΑΧ (2)'!S12*parameter!$I$21+'ΑΧ (3)'!S12*parameter!$I$22+'ΑΧ (4)'!S12*parameter!$I$23+'ΑΧ (5)'!S12*parameter!$I$24+'ΑΧ (6)'!S12*parameter!$I$25+'ΑΧ (7)'!S12*parameter!$I$26+'ΑΧ (8)'!S12*parameter!$I$27+'ΑΧ (9)'!S12*parameter!$I$28+'ΑΧ (10)'!S12*parameter!$I$29</f>
        <v>#DIV/0!</v>
      </c>
    </row>
    <row r="13" spans="1:19" s="57" customFormat="1" ht="16.5" customHeight="1">
      <c r="A13" s="56"/>
      <c r="B13" s="26" t="s">
        <v>57</v>
      </c>
      <c r="C13" s="55" t="e">
        <f>ΑΧ!C13*parameter!$I$20+'ΑΧ (2)'!C13*parameter!$I$21+'ΑΧ (3)'!C13*parameter!$I$22+'ΑΧ (4)'!C13*parameter!$I$23+'ΑΧ (5)'!C13*parameter!$I$24+'ΑΧ (6)'!C13*parameter!$I$25+'ΑΧ (7)'!C13*parameter!$I$26+'ΑΧ (8)'!C13*parameter!$I$27+'ΑΧ (9)'!C13*parameter!$I$28+'ΑΧ (10)'!C13*parameter!$I$29</f>
        <v>#DIV/0!</v>
      </c>
      <c r="D13" s="190"/>
      <c r="E13" s="190"/>
      <c r="F13" s="190"/>
      <c r="G13" s="27" t="e">
        <f>ΑΧ!G13*parameter!$I$20+'ΑΧ (2)'!G13*parameter!$I$21+'ΑΧ (3)'!G13*parameter!$I$22+'ΑΧ (4)'!G13*parameter!$I$23+'ΑΧ (5)'!G13*parameter!$I$24+'ΑΧ (6)'!G13*parameter!$I$25+'ΑΧ (7)'!G13*parameter!$I$26+'ΑΧ (8)'!G13*parameter!$I$27+'ΑΧ (9)'!G13*parameter!$I$28+'ΑΧ (10)'!G13*parameter!$I$29</f>
        <v>#DIV/0!</v>
      </c>
      <c r="H13" s="27"/>
      <c r="I13" s="27"/>
      <c r="J13" s="27"/>
      <c r="K13" s="27" t="e">
        <f>ΑΧ!K13*parameter!$I$20+'ΑΧ (2)'!K13*parameter!$I$21+'ΑΧ (3)'!K13*parameter!$I$22+'ΑΧ (4)'!K13*parameter!$I$23+'ΑΧ (5)'!K13*parameter!$I$24+'ΑΧ (6)'!K13*parameter!$I$25+'ΑΧ (7)'!K13*parameter!$I$26+'ΑΧ (8)'!K13*parameter!$I$27+'ΑΧ (9)'!K13*parameter!$I$28+'ΑΧ (10)'!K13*parameter!$I$29</f>
        <v>#DIV/0!</v>
      </c>
      <c r="L13" s="27"/>
      <c r="M13" s="27"/>
      <c r="N13" s="27"/>
      <c r="O13" s="27" t="e">
        <f>ΑΧ!O13*parameter!$I$20+'ΑΧ (2)'!O13*parameter!$I$21+'ΑΧ (3)'!O13*parameter!$I$22+'ΑΧ (4)'!O13*parameter!$I$23+'ΑΧ (5)'!O13*parameter!$I$24+'ΑΧ (6)'!O13*parameter!$I$25+'ΑΧ (7)'!O13*parameter!$I$26+'ΑΧ (8)'!O13*parameter!$I$27+'ΑΧ (9)'!O13*parameter!$I$28+'ΑΧ (10)'!O13*parameter!$I$29</f>
        <v>#DIV/0!</v>
      </c>
      <c r="P13" s="27"/>
      <c r="Q13" s="27"/>
      <c r="R13" s="27"/>
      <c r="S13" s="27" t="e">
        <f>ΑΧ!S13*parameter!$I$20+'ΑΧ (2)'!S13*parameter!$I$21+'ΑΧ (3)'!S13*parameter!$I$22+'ΑΧ (4)'!S13*parameter!$I$23+'ΑΧ (5)'!S13*parameter!$I$24+'ΑΧ (6)'!S13*parameter!$I$25+'ΑΧ (7)'!S13*parameter!$I$26+'ΑΧ (8)'!S13*parameter!$I$27+'ΑΧ (9)'!S13*parameter!$I$28+'ΑΧ (10)'!S13*parameter!$I$29</f>
        <v>#DIV/0!</v>
      </c>
    </row>
    <row r="14" spans="1:19" ht="16.5" customHeight="1">
      <c r="A14" s="12" t="s">
        <v>5</v>
      </c>
      <c r="B14" s="13" t="s">
        <v>58</v>
      </c>
      <c r="C14" s="46" t="e">
        <f>ΑΧ!C14*parameter!$I$20+'ΑΧ (2)'!C14*parameter!$I$21+'ΑΧ (3)'!C14*parameter!$I$22+'ΑΧ (4)'!C14*parameter!$I$23+'ΑΧ (5)'!C14*parameter!$I$24+'ΑΧ (6)'!C14*parameter!$I$25+'ΑΧ (7)'!C14*parameter!$I$26+'ΑΧ (8)'!C14*parameter!$I$27+'ΑΧ (9)'!C14*parameter!$I$28+'ΑΧ (10)'!C14*parameter!$I$29</f>
        <v>#DIV/0!</v>
      </c>
      <c r="D14" s="39"/>
      <c r="E14" s="39"/>
      <c r="F14" s="39"/>
      <c r="G14" s="14" t="e">
        <f>ΑΧ!G14*parameter!$I$20+'ΑΧ (2)'!G14*parameter!$I$21+'ΑΧ (3)'!G14*parameter!$I$22+'ΑΧ (4)'!G14*parameter!$I$23+'ΑΧ (5)'!G14*parameter!$I$24+'ΑΧ (6)'!G14*parameter!$I$25+'ΑΧ (7)'!G14*parameter!$I$26+'ΑΧ (8)'!G14*parameter!$I$27+'ΑΧ (9)'!G14*parameter!$I$28+'ΑΧ (10)'!G14*parameter!$I$29</f>
        <v>#DIV/0!</v>
      </c>
      <c r="H14" s="14"/>
      <c r="I14" s="14"/>
      <c r="J14" s="14"/>
      <c r="K14" s="14" t="e">
        <f>ΑΧ!K14*parameter!$I$20+'ΑΧ (2)'!K14*parameter!$I$21+'ΑΧ (3)'!K14*parameter!$I$22+'ΑΧ (4)'!K14*parameter!$I$23+'ΑΧ (5)'!K14*parameter!$I$24+'ΑΧ (6)'!K14*parameter!$I$25+'ΑΧ (7)'!K14*parameter!$I$26+'ΑΧ (8)'!K14*parameter!$I$27+'ΑΧ (9)'!K14*parameter!$I$28+'ΑΧ (10)'!K14*parameter!$I$29</f>
        <v>#DIV/0!</v>
      </c>
      <c r="L14" s="14"/>
      <c r="M14" s="14"/>
      <c r="N14" s="14"/>
      <c r="O14" s="14" t="e">
        <f>ΑΧ!O14*parameter!$I$20+'ΑΧ (2)'!O14*parameter!$I$21+'ΑΧ (3)'!O14*parameter!$I$22+'ΑΧ (4)'!O14*parameter!$I$23+'ΑΧ (5)'!O14*parameter!$I$24+'ΑΧ (6)'!O14*parameter!$I$25+'ΑΧ (7)'!O14*parameter!$I$26+'ΑΧ (8)'!O14*parameter!$I$27+'ΑΧ (9)'!O14*parameter!$I$28+'ΑΧ (10)'!O14*parameter!$I$29</f>
        <v>#DIV/0!</v>
      </c>
      <c r="P14" s="14"/>
      <c r="Q14" s="14"/>
      <c r="R14" s="14"/>
      <c r="S14" s="14" t="e">
        <f>ΑΧ!S14*parameter!$I$20+'ΑΧ (2)'!S14*parameter!$I$21+'ΑΧ (3)'!S14*parameter!$I$22+'ΑΧ (4)'!S14*parameter!$I$23+'ΑΧ (5)'!S14*parameter!$I$24+'ΑΧ (6)'!S14*parameter!$I$25+'ΑΧ (7)'!S14*parameter!$I$26+'ΑΧ (8)'!S14*parameter!$I$27+'ΑΧ (9)'!S14*parameter!$I$28+'ΑΧ (10)'!S14*parameter!$I$29</f>
        <v>#DIV/0!</v>
      </c>
    </row>
    <row r="15" spans="1:19" ht="16.5" customHeight="1">
      <c r="A15" s="12"/>
      <c r="B15" s="13" t="s">
        <v>59</v>
      </c>
      <c r="C15" s="46" t="e">
        <f>ΑΧ!C15*parameter!$I$20+'ΑΧ (2)'!C15*parameter!$I$21+'ΑΧ (3)'!C15*parameter!$I$22+'ΑΧ (4)'!C15*parameter!$I$23+'ΑΧ (5)'!C15*parameter!$I$24+'ΑΧ (6)'!C15*parameter!$I$25+'ΑΧ (7)'!C15*parameter!$I$26+'ΑΧ (8)'!C15*parameter!$I$27+'ΑΧ (9)'!C15*parameter!$I$28+'ΑΧ (10)'!C15*parameter!$I$29</f>
        <v>#DIV/0!</v>
      </c>
      <c r="D15" s="39"/>
      <c r="E15" s="39"/>
      <c r="F15" s="39"/>
      <c r="G15" s="14" t="e">
        <f>ΑΧ!G15*parameter!$I$20+'ΑΧ (2)'!G15*parameter!$I$21+'ΑΧ (3)'!G15*parameter!$I$22+'ΑΧ (4)'!G15*parameter!$I$23+'ΑΧ (5)'!G15*parameter!$I$24+'ΑΧ (6)'!G15*parameter!$I$25+'ΑΧ (7)'!G15*parameter!$I$26+'ΑΧ (8)'!G15*parameter!$I$27+'ΑΧ (9)'!G15*parameter!$I$28+'ΑΧ (10)'!G15*parameter!$I$29</f>
        <v>#DIV/0!</v>
      </c>
      <c r="H15" s="14"/>
      <c r="I15" s="14"/>
      <c r="J15" s="14"/>
      <c r="K15" s="14" t="e">
        <f>ΑΧ!K15*parameter!$I$20+'ΑΧ (2)'!K15*parameter!$I$21+'ΑΧ (3)'!K15*parameter!$I$22+'ΑΧ (4)'!K15*parameter!$I$23+'ΑΧ (5)'!K15*parameter!$I$24+'ΑΧ (6)'!K15*parameter!$I$25+'ΑΧ (7)'!K15*parameter!$I$26+'ΑΧ (8)'!K15*parameter!$I$27+'ΑΧ (9)'!K15*parameter!$I$28+'ΑΧ (10)'!K15*parameter!$I$29</f>
        <v>#DIV/0!</v>
      </c>
      <c r="L15" s="14"/>
      <c r="M15" s="14"/>
      <c r="N15" s="14"/>
      <c r="O15" s="14" t="e">
        <f>ΑΧ!O15*parameter!$I$20+'ΑΧ (2)'!O15*parameter!$I$21+'ΑΧ (3)'!O15*parameter!$I$22+'ΑΧ (4)'!O15*parameter!$I$23+'ΑΧ (5)'!O15*parameter!$I$24+'ΑΧ (6)'!O15*parameter!$I$25+'ΑΧ (7)'!O15*parameter!$I$26+'ΑΧ (8)'!O15*parameter!$I$27+'ΑΧ (9)'!O15*parameter!$I$28+'ΑΧ (10)'!O15*parameter!$I$29</f>
        <v>#DIV/0!</v>
      </c>
      <c r="P15" s="14"/>
      <c r="Q15" s="14"/>
      <c r="R15" s="14"/>
      <c r="S15" s="14" t="e">
        <f>ΑΧ!S15*parameter!$I$20+'ΑΧ (2)'!S15*parameter!$I$21+'ΑΧ (3)'!S15*parameter!$I$22+'ΑΧ (4)'!S15*parameter!$I$23+'ΑΧ (5)'!S15*parameter!$I$24+'ΑΧ (6)'!S15*parameter!$I$25+'ΑΧ (7)'!S15*parameter!$I$26+'ΑΧ (8)'!S15*parameter!$I$27+'ΑΧ (9)'!S15*parameter!$I$28+'ΑΧ (10)'!S15*parameter!$I$29</f>
        <v>#DIV/0!</v>
      </c>
    </row>
    <row r="16" spans="1:19" ht="11.25" customHeight="1">
      <c r="A16" s="19" t="s">
        <v>60</v>
      </c>
      <c r="B16" s="21"/>
      <c r="C16" s="91" t="e">
        <f>C10+C11+C12+C13+-C14-C15</f>
        <v>#DIV/0!</v>
      </c>
      <c r="D16" s="189"/>
      <c r="E16" s="189"/>
      <c r="F16" s="189"/>
      <c r="G16" s="98" t="e">
        <f>G10+G11+G12+G13+-G14-G15</f>
        <v>#DIV/0!</v>
      </c>
      <c r="H16" s="98"/>
      <c r="I16" s="98"/>
      <c r="J16" s="98"/>
      <c r="K16" s="98" t="e">
        <f>K10+K11+K12+K13+-K14-K15</f>
        <v>#DIV/0!</v>
      </c>
      <c r="L16" s="98"/>
      <c r="M16" s="98"/>
      <c r="N16" s="98"/>
      <c r="O16" s="98" t="e">
        <f>O10+O11+O12+O13+-O14-O15</f>
        <v>#DIV/0!</v>
      </c>
      <c r="P16" s="98"/>
      <c r="Q16" s="98"/>
      <c r="R16" s="98"/>
      <c r="S16" s="98" t="e">
        <f>S10+S11+S12+S13+-S14-S15</f>
        <v>#DIV/0!</v>
      </c>
    </row>
    <row r="17" spans="1:19" ht="12.75" customHeight="1">
      <c r="A17" s="58"/>
      <c r="B17" s="20" t="s">
        <v>61</v>
      </c>
      <c r="C17" s="49"/>
      <c r="D17" s="191"/>
      <c r="E17" s="191"/>
      <c r="F17" s="19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5" customHeight="1">
      <c r="A18" s="12" t="s">
        <v>5</v>
      </c>
      <c r="B18" s="13" t="s">
        <v>62</v>
      </c>
      <c r="C18" s="46" t="e">
        <f>ΑΧ!C18*parameter!$I$20+'ΑΧ (2)'!C18*parameter!$I$21+'ΑΧ (3)'!C18*parameter!$I$22+'ΑΧ (4)'!C18*parameter!$I$23+'ΑΧ (5)'!C18*parameter!$I$24+'ΑΧ (6)'!C18*parameter!$I$25+'ΑΧ (7)'!C18*parameter!$I$26+'ΑΧ (8)'!C18*parameter!$I$27+'ΑΧ (9)'!C18*parameter!$I$28+'ΑΧ (10)'!C18*parameter!$I$29</f>
        <v>#DIV/0!</v>
      </c>
      <c r="D18" s="39"/>
      <c r="E18" s="39"/>
      <c r="F18" s="39"/>
      <c r="G18" s="14" t="e">
        <f>ΑΧ!G18*parameter!$I$20+'ΑΧ (2)'!G18*parameter!$I$21+'ΑΧ (3)'!G18*parameter!$I$22+'ΑΧ (4)'!G18*parameter!$I$23+'ΑΧ (5)'!G18*parameter!$I$24+'ΑΧ (6)'!G18*parameter!$I$25+'ΑΧ (7)'!G18*parameter!$I$26+'ΑΧ (8)'!G18*parameter!$I$27+'ΑΧ (9)'!G18*parameter!$I$28+'ΑΧ (10)'!G18*parameter!$I$29</f>
        <v>#DIV/0!</v>
      </c>
      <c r="H18" s="14"/>
      <c r="I18" s="14"/>
      <c r="J18" s="14"/>
      <c r="K18" s="14" t="e">
        <f>ΑΧ!K18*parameter!$I$20+'ΑΧ (2)'!K18*parameter!$I$21+'ΑΧ (3)'!K18*parameter!$I$22+'ΑΧ (4)'!K18*parameter!$I$23+'ΑΧ (5)'!K18*parameter!$I$24+'ΑΧ (6)'!K18*parameter!$I$25+'ΑΧ (7)'!K18*parameter!$I$26+'ΑΧ (8)'!K18*parameter!$I$27+'ΑΧ (9)'!K18*parameter!$I$28+'ΑΧ (10)'!K18*parameter!$I$29</f>
        <v>#DIV/0!</v>
      </c>
      <c r="L18" s="14"/>
      <c r="M18" s="14"/>
      <c r="N18" s="14"/>
      <c r="O18" s="14" t="e">
        <f>ΑΧ!O18*parameter!$I$20+'ΑΧ (2)'!O18*parameter!$I$21+'ΑΧ (3)'!O18*parameter!$I$22+'ΑΧ (4)'!O18*parameter!$I$23+'ΑΧ (5)'!O18*parameter!$I$24+'ΑΧ (6)'!O18*parameter!$I$25+'ΑΧ (7)'!O18*parameter!$I$26+'ΑΧ (8)'!O18*parameter!$I$27+'ΑΧ (9)'!O18*parameter!$I$28+'ΑΧ (10)'!O18*parameter!$I$29</f>
        <v>#DIV/0!</v>
      </c>
      <c r="P18" s="14"/>
      <c r="Q18" s="14"/>
      <c r="R18" s="14"/>
      <c r="S18" s="14" t="e">
        <f>ΑΧ!S18*parameter!$I$20+'ΑΧ (2)'!S18*parameter!$I$21+'ΑΧ (3)'!S18*parameter!$I$22+'ΑΧ (4)'!S18*parameter!$I$23+'ΑΧ (5)'!S18*parameter!$I$24+'ΑΧ (6)'!S18*parameter!$I$25+'ΑΧ (7)'!S18*parameter!$I$26+'ΑΧ (8)'!S18*parameter!$I$27+'ΑΧ (9)'!S18*parameter!$I$28+'ΑΧ (10)'!S18*parameter!$I$29</f>
        <v>#DIV/0!</v>
      </c>
    </row>
    <row r="19" spans="1:19" s="32" customFormat="1" ht="13.5" customHeight="1">
      <c r="A19" s="59" t="s">
        <v>63</v>
      </c>
      <c r="B19" s="60"/>
      <c r="C19" s="92" t="e">
        <f>C16-C18</f>
        <v>#DIV/0!</v>
      </c>
      <c r="D19" s="192"/>
      <c r="E19" s="192"/>
      <c r="F19" s="192"/>
      <c r="G19" s="99" t="e">
        <f>G16-G18</f>
        <v>#DIV/0!</v>
      </c>
      <c r="H19" s="99"/>
      <c r="I19" s="99"/>
      <c r="J19" s="99"/>
      <c r="K19" s="99" t="e">
        <f>K16-K18</f>
        <v>#DIV/0!</v>
      </c>
      <c r="L19" s="99"/>
      <c r="M19" s="99"/>
      <c r="N19" s="99"/>
      <c r="O19" s="99" t="e">
        <f>O16-O18</f>
        <v>#DIV/0!</v>
      </c>
      <c r="P19" s="99"/>
      <c r="Q19" s="99"/>
      <c r="R19" s="99"/>
      <c r="S19" s="99" t="e">
        <f>S16-S18</f>
        <v>#DIV/0!</v>
      </c>
    </row>
    <row r="20" spans="1:19" ht="10.5" customHeight="1">
      <c r="A20" s="61"/>
      <c r="B20" s="43" t="s">
        <v>64</v>
      </c>
      <c r="C20" s="62"/>
      <c r="D20" s="193"/>
      <c r="E20" s="193"/>
      <c r="F20" s="19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6.5" customHeight="1" thickBot="1">
      <c r="A21" s="33" t="s">
        <v>5</v>
      </c>
      <c r="B21" s="38" t="s">
        <v>6</v>
      </c>
      <c r="C21" s="64" t="e">
        <f>ΑΧ!C21*parameter!$I$20+'ΑΧ (2)'!C21*parameter!$I$21+'ΑΧ (3)'!C21*parameter!$I$22+'ΑΧ (4)'!C21*parameter!$I$23+'ΑΧ (5)'!C21*parameter!$I$24+'ΑΧ (6)'!C21*parameter!$I$25+'ΑΧ (7)'!C21*parameter!$I$26+'ΑΧ (8)'!C21*parameter!$I$27+'ΑΧ (9)'!C21*parameter!$I$28+'ΑΧ (10)'!C21*parameter!$I$29</f>
        <v>#DIV/0!</v>
      </c>
      <c r="D21" s="194"/>
      <c r="E21" s="194"/>
      <c r="F21" s="194"/>
      <c r="G21" s="65" t="e">
        <f>ΑΧ!G21*parameter!$I$20+'ΑΧ (2)'!G21*parameter!$I$21+'ΑΧ (3)'!G21*parameter!$I$22+'ΑΧ (4)'!G21*parameter!$I$23+'ΑΧ (5)'!G21*parameter!$I$24+'ΑΧ (6)'!G21*parameter!$I$25+'ΑΧ (7)'!G21*parameter!$I$26+'ΑΧ (8)'!G21*parameter!$I$27+'ΑΧ (9)'!G21*parameter!$I$28+'ΑΧ (10)'!G21*parameter!$I$29</f>
        <v>#DIV/0!</v>
      </c>
      <c r="H21" s="65"/>
      <c r="I21" s="65"/>
      <c r="J21" s="65"/>
      <c r="K21" s="65" t="e">
        <f>ΑΧ!K21*parameter!$I$20+'ΑΧ (2)'!K21*parameter!$I$21+'ΑΧ (3)'!K21*parameter!$I$22+'ΑΧ (4)'!K21*parameter!$I$23+'ΑΧ (5)'!K21*parameter!$I$24+'ΑΧ (6)'!K21*parameter!$I$25+'ΑΧ (7)'!K21*parameter!$I$26+'ΑΧ (8)'!K21*parameter!$I$27+'ΑΧ (9)'!K21*parameter!$I$28+'ΑΧ (10)'!K21*parameter!$I$29</f>
        <v>#DIV/0!</v>
      </c>
      <c r="L21" s="65"/>
      <c r="M21" s="65"/>
      <c r="N21" s="65"/>
      <c r="O21" s="65" t="e">
        <f>ΑΧ!O21*parameter!$I$20+'ΑΧ (2)'!O21*parameter!$I$21+'ΑΧ (3)'!O21*parameter!$I$22+'ΑΧ (4)'!O21*parameter!$I$23+'ΑΧ (5)'!O21*parameter!$I$24+'ΑΧ (6)'!O21*parameter!$I$25+'ΑΧ (7)'!O21*parameter!$I$26+'ΑΧ (8)'!O21*parameter!$I$27+'ΑΧ (9)'!O21*parameter!$I$28+'ΑΧ (10)'!O21*parameter!$I$29</f>
        <v>#DIV/0!</v>
      </c>
      <c r="P21" s="65"/>
      <c r="Q21" s="65"/>
      <c r="R21" s="65"/>
      <c r="S21" s="65" t="e">
        <f>ΑΧ!S21*parameter!$I$20+'ΑΧ (2)'!S21*parameter!$I$21+'ΑΧ (3)'!S21*parameter!$I$22+'ΑΧ (4)'!S21*parameter!$I$23+'ΑΧ (5)'!S21*parameter!$I$24+'ΑΧ (6)'!S21*parameter!$I$25+'ΑΧ (7)'!S21*parameter!$I$26+'ΑΧ (8)'!S21*parameter!$I$27+'ΑΧ (9)'!S21*parameter!$I$28+'ΑΧ (10)'!S21*parameter!$I$29</f>
        <v>#DIV/0!</v>
      </c>
    </row>
    <row r="22" spans="1:19" s="18" customFormat="1" ht="16.5" customHeight="1">
      <c r="A22" s="66" t="s">
        <v>65</v>
      </c>
      <c r="B22" s="67"/>
      <c r="C22" s="93" t="e">
        <f>C19-C21</f>
        <v>#DIV/0!</v>
      </c>
      <c r="D22" s="195"/>
      <c r="E22" s="195"/>
      <c r="F22" s="195"/>
      <c r="G22" s="94" t="e">
        <f>G19-G21</f>
        <v>#DIV/0!</v>
      </c>
      <c r="H22" s="94"/>
      <c r="I22" s="94"/>
      <c r="J22" s="94"/>
      <c r="K22" s="94" t="e">
        <f>K19-K21</f>
        <v>#DIV/0!</v>
      </c>
      <c r="L22" s="94"/>
      <c r="M22" s="94"/>
      <c r="N22" s="94"/>
      <c r="O22" s="94" t="e">
        <f>O19-O21</f>
        <v>#DIV/0!</v>
      </c>
      <c r="P22" s="94"/>
      <c r="Q22" s="94"/>
      <c r="R22" s="94"/>
      <c r="S22" s="94" t="e">
        <f>S19-S21</f>
        <v>#DIV/0!</v>
      </c>
    </row>
    <row r="23" spans="1:19" ht="16.5" customHeight="1" thickBot="1">
      <c r="A23" s="68" t="s">
        <v>66</v>
      </c>
      <c r="B23" s="69"/>
      <c r="C23" s="70"/>
      <c r="D23" s="196"/>
      <c r="E23" s="196"/>
      <c r="F23" s="19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 customHeight="1" thickBot="1">
      <c r="A24" s="72" t="s">
        <v>67</v>
      </c>
      <c r="B24" s="73"/>
      <c r="C24" s="100" t="e">
        <f>C22*(1-parameter!$E$17)</f>
        <v>#DIV/0!</v>
      </c>
      <c r="D24" s="100"/>
      <c r="E24" s="100"/>
      <c r="F24" s="100"/>
      <c r="G24" s="100" t="e">
        <f>G22*(1-parameter!$E$17)</f>
        <v>#DIV/0!</v>
      </c>
      <c r="H24" s="100"/>
      <c r="I24" s="100"/>
      <c r="J24" s="100"/>
      <c r="K24" s="100" t="e">
        <f>K22*(1-parameter!$E$17)</f>
        <v>#DIV/0!</v>
      </c>
      <c r="L24" s="100"/>
      <c r="M24" s="100"/>
      <c r="N24" s="100"/>
      <c r="O24" s="100" t="e">
        <f>O22*(1-parameter!$E$17)</f>
        <v>#DIV/0!</v>
      </c>
      <c r="P24" s="100"/>
      <c r="Q24" s="100"/>
      <c r="R24" s="100"/>
      <c r="S24" s="100" t="e">
        <f>S22*(1-parameter!$E$17)</f>
        <v>#DIV/0!</v>
      </c>
    </row>
    <row r="25" spans="1:19" ht="13.5" thickBot="1">
      <c r="A25" s="38"/>
      <c r="B25" s="3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" thickBot="1">
      <c r="A26" s="75" t="s">
        <v>137</v>
      </c>
      <c r="B26" s="76"/>
      <c r="C26" s="77"/>
      <c r="D26" s="197"/>
      <c r="E26" s="197"/>
      <c r="F26" s="197"/>
      <c r="G26" s="209" t="e">
        <f>AVERAGE(C4:S4)</f>
        <v>#DIV/0!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5" thickBot="1">
      <c r="A27" s="75" t="s">
        <v>138</v>
      </c>
      <c r="B27" s="76"/>
      <c r="C27" s="77"/>
      <c r="D27" s="197"/>
      <c r="E27" s="197"/>
      <c r="F27" s="197"/>
      <c r="G27" s="212" t="e">
        <f>AVERAGE(G28:S28)</f>
        <v>#DIV/0!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4.25" customHeight="1">
      <c r="A28" s="13"/>
      <c r="B28" s="13"/>
      <c r="C28" s="39"/>
      <c r="D28" s="39"/>
      <c r="E28" s="39"/>
      <c r="F28" s="39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</row>
    <row r="29" spans="1:19" s="18" customFormat="1" ht="12.75">
      <c r="A29" s="205" t="s">
        <v>175</v>
      </c>
      <c r="B29" s="233"/>
      <c r="C29" s="182" t="e">
        <f>ΑΧ!C29*parameter!$E$20+'ΑΧ (2)'!C29*parameter!$E$21+'ΑΧ (3)'!C29*parameter!$E$22+'ΑΧ (4)'!C29*parameter!$E$23+'ΑΧ (5)'!C29*parameter!$E$24+'ΑΧ (6)'!C29*parameter!$E$25+'ΑΧ (7)'!C29*parameter!$E$26+'ΑΧ (8)'!C29*parameter!$E$27+'ΑΧ (9)'!C29*parameter!$E$28+'ΑΧ (10)'!C29*parameter!$E$29</f>
        <v>#DIV/0!</v>
      </c>
      <c r="D29" s="182"/>
      <c r="E29" s="182"/>
      <c r="F29" s="182"/>
      <c r="G29" s="182" t="e">
        <f>ΑΧ!G29*parameter!$E$20+'ΑΧ (2)'!G29*parameter!$E$21+'ΑΧ (3)'!G29*parameter!$E$22+'ΑΧ (4)'!G29*parameter!$E$23+'ΑΧ (5)'!G29*parameter!$E$24+'ΑΧ (6)'!G29*parameter!$E$25+'ΑΧ (7)'!G29*parameter!$E$26+'ΑΧ (8)'!G29*parameter!$E$27+'ΑΧ (9)'!G29*parameter!$E$28+'ΑΧ (10)'!G29*parameter!$E$29</f>
        <v>#DIV/0!</v>
      </c>
      <c r="H29" s="182"/>
      <c r="I29" s="182"/>
      <c r="J29" s="182"/>
      <c r="K29" s="182" t="e">
        <f>ΑΧ!K29*parameter!$E$20+'ΑΧ (2)'!K29*parameter!$E$21+'ΑΧ (3)'!K29*parameter!$E$22+'ΑΧ (4)'!K29*parameter!$E$23+'ΑΧ (5)'!K29*parameter!$E$24+'ΑΧ (6)'!K29*parameter!$E$25+'ΑΧ (7)'!K29*parameter!$E$26+'ΑΧ (8)'!K29*parameter!$E$27+'ΑΧ (9)'!K29*parameter!$E$28+'ΑΧ (10)'!K29*parameter!$E$29</f>
        <v>#DIV/0!</v>
      </c>
      <c r="L29" s="182"/>
      <c r="M29" s="182"/>
      <c r="N29" s="182"/>
      <c r="O29" s="182" t="e">
        <f>ΑΧ!O29*parameter!$E$20+'ΑΧ (2)'!O29*parameter!$E$21+'ΑΧ (3)'!O29*parameter!$E$22+'ΑΧ (4)'!O29*parameter!$E$23+'ΑΧ (5)'!O29*parameter!$E$24+'ΑΧ (6)'!O29*parameter!$E$25+'ΑΧ (7)'!O29*parameter!$E$26+'ΑΧ (8)'!O29*parameter!$E$27+'ΑΧ (9)'!O29*parameter!$E$28+'ΑΧ (10)'!O29*parameter!$E$29</f>
        <v>#DIV/0!</v>
      </c>
      <c r="P29" s="182"/>
      <c r="Q29" s="182"/>
      <c r="R29" s="182"/>
      <c r="S29" s="182" t="e">
        <f>ΑΧ!S29*parameter!$E$20+'ΑΧ (2)'!S29*parameter!$E$21+'ΑΧ (3)'!S29*parameter!$E$22+'ΑΧ (4)'!S29*parameter!$E$23+'ΑΧ (5)'!S29*parameter!$E$24+'ΑΧ (6)'!S29*parameter!$E$25+'ΑΧ (7)'!S29*parameter!$E$26+'ΑΧ (8)'!S29*parameter!$E$27+'ΑΧ (9)'!S29*parameter!$E$28+'ΑΧ (10)'!S29*parameter!$E$29</f>
        <v>#DIV/0!</v>
      </c>
    </row>
    <row r="30" spans="1:19" ht="12.75">
      <c r="A30" s="206" t="s">
        <v>176</v>
      </c>
      <c r="B30" s="234"/>
      <c r="C30" s="182" t="e">
        <f>ΑΧ!C30*parameter!$E$20+'ΑΧ (2)'!C30*parameter!$E$21+'ΑΧ (3)'!C30*parameter!$E$22+'ΑΧ (4)'!C30*parameter!$E$23+'ΑΧ (5)'!C30*parameter!$E$24+'ΑΧ (6)'!C30*parameter!$E$25+'ΑΧ (7)'!C30*parameter!$E$26+'ΑΧ (8)'!C30*parameter!$E$27+'ΑΧ (9)'!C30*parameter!$E$28+'ΑΧ (10)'!C30*parameter!$E$29</f>
        <v>#DIV/0!</v>
      </c>
      <c r="D30" s="182"/>
      <c r="E30" s="182"/>
      <c r="F30" s="182"/>
      <c r="G30" s="182" t="e">
        <f>ΑΧ!G30*parameter!$E$20+'ΑΧ (2)'!G30*parameter!$E$21+'ΑΧ (3)'!G30*parameter!$E$22+'ΑΧ (4)'!G30*parameter!$E$23+'ΑΧ (5)'!G30*parameter!$E$24+'ΑΧ (6)'!G30*parameter!$E$25+'ΑΧ (7)'!G30*parameter!$E$26+'ΑΧ (8)'!G30*parameter!$E$27+'ΑΧ (9)'!G30*parameter!$E$28+'ΑΧ (10)'!G30*parameter!$E$29</f>
        <v>#DIV/0!</v>
      </c>
      <c r="H30" s="182"/>
      <c r="I30" s="182"/>
      <c r="J30" s="182"/>
      <c r="K30" s="182" t="e">
        <f>ΑΧ!K30*parameter!$E$20+'ΑΧ (2)'!K30*parameter!$E$21+'ΑΧ (3)'!K30*parameter!$E$22+'ΑΧ (4)'!K30*parameter!$E$23+'ΑΧ (5)'!K30*parameter!$E$24+'ΑΧ (6)'!K30*parameter!$E$25+'ΑΧ (7)'!K30*parameter!$E$26+'ΑΧ (8)'!K30*parameter!$E$27+'ΑΧ (9)'!K30*parameter!$E$28+'ΑΧ (10)'!K30*parameter!$E$29</f>
        <v>#DIV/0!</v>
      </c>
      <c r="L30" s="182"/>
      <c r="M30" s="182"/>
      <c r="N30" s="182"/>
      <c r="O30" s="182" t="e">
        <f>ΑΧ!O30*parameter!$E$20+'ΑΧ (2)'!O30*parameter!$E$21+'ΑΧ (3)'!O30*parameter!$E$22+'ΑΧ (4)'!O30*parameter!$E$23+'ΑΧ (5)'!O30*parameter!$E$24+'ΑΧ (6)'!O30*parameter!$E$25+'ΑΧ (7)'!O30*parameter!$E$26+'ΑΧ (8)'!O30*parameter!$E$27+'ΑΧ (9)'!O30*parameter!$E$28+'ΑΧ (10)'!O30*parameter!$E$29</f>
        <v>#DIV/0!</v>
      </c>
      <c r="P30" s="182"/>
      <c r="Q30" s="182"/>
      <c r="R30" s="182"/>
      <c r="S30" s="182" t="e">
        <f>ΑΧ!S30*parameter!$E$20+'ΑΧ (2)'!S30*parameter!$E$21+'ΑΧ (3)'!S30*parameter!$E$22+'ΑΧ (4)'!S30*parameter!$E$23+'ΑΧ (5)'!S30*parameter!$E$24+'ΑΧ (6)'!S30*parameter!$E$25+'ΑΧ (7)'!S30*parameter!$E$26+'ΑΧ (8)'!S30*parameter!$E$27+'ΑΧ (9)'!S30*parameter!$E$28+'ΑΧ (10)'!S30*parameter!$E$29</f>
        <v>#DIV/0!</v>
      </c>
    </row>
    <row r="31" spans="1:19" ht="12.75">
      <c r="A31" s="13"/>
      <c r="B31" s="1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13"/>
      <c r="B32" s="1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13"/>
      <c r="B33" s="1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13"/>
      <c r="B34" s="1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13"/>
      <c r="B35" s="1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13"/>
      <c r="B36" s="1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sheetProtection/>
  <mergeCells count="6">
    <mergeCell ref="A29:B29"/>
    <mergeCell ref="A30:B30"/>
    <mergeCell ref="A1:S1"/>
    <mergeCell ref="G26:S26"/>
    <mergeCell ref="G27:S27"/>
    <mergeCell ref="A2:S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OutlineSymbols="0"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6" width="10.421875" style="45" hidden="1" customWidth="1"/>
    <col min="7" max="7" width="10.421875" style="45" customWidth="1"/>
    <col min="8" max="10" width="10.421875" style="45" hidden="1" customWidth="1"/>
    <col min="11" max="11" width="10.421875" style="45" customWidth="1"/>
    <col min="12" max="14" width="10.421875" style="45" hidden="1" customWidth="1"/>
    <col min="15" max="15" width="10.421875" style="45" customWidth="1"/>
    <col min="16" max="18" width="10.421875" style="45" hidden="1" customWidth="1"/>
    <col min="19" max="19" width="10.421875" style="45" customWidth="1"/>
    <col min="20" max="16384" width="9.140625" style="1" customWidth="1"/>
  </cols>
  <sheetData>
    <row r="1" spans="1:19" ht="21.75" customHeight="1" thickBot="1">
      <c r="A1" s="207" t="str">
        <f>"ΠΡΟΤΥΠΗ ("&amp;parameter!L19&amp;")"</f>
        <v>ΠΡΟΤΥΠΗ (Κύκλος Εργασιών)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4" customFormat="1" ht="19.5" customHeight="1" thickBot="1">
      <c r="A3" s="2"/>
      <c r="B3" s="3"/>
      <c r="C3" s="97">
        <f>parameter!$E$3</f>
        <v>2015</v>
      </c>
      <c r="D3" s="97"/>
      <c r="E3" s="97"/>
      <c r="F3" s="97"/>
      <c r="G3" s="97">
        <f>C3+1</f>
        <v>2016</v>
      </c>
      <c r="H3" s="97"/>
      <c r="I3" s="97"/>
      <c r="J3" s="97"/>
      <c r="K3" s="97">
        <f>G3+1</f>
        <v>2017</v>
      </c>
      <c r="L3" s="97"/>
      <c r="M3" s="97"/>
      <c r="N3" s="97"/>
      <c r="O3" s="97">
        <f>K3+1</f>
        <v>2018</v>
      </c>
      <c r="P3" s="97"/>
      <c r="Q3" s="97"/>
      <c r="R3" s="97"/>
      <c r="S3" s="97">
        <f>O3+1</f>
        <v>2019</v>
      </c>
    </row>
    <row r="4" spans="1:19" ht="16.5" customHeight="1">
      <c r="A4" s="5" t="s">
        <v>47</v>
      </c>
      <c r="B4" s="6"/>
      <c r="C4" s="95" t="e">
        <f>ΑΧ!C4*parameter!$M$20+'ΑΧ (2)'!C4*parameter!$M$21+'ΑΧ (3)'!C4*parameter!$M$22+'ΑΧ (4)'!C4*parameter!$M$23+'ΑΧ (5)'!C4*parameter!$M$24+'ΑΧ (6)'!C4*parameter!$M$25+'ΑΧ (7)'!C4*parameter!$M$26+'ΑΧ (8)'!C4*parameter!$M$27+'ΑΧ (9)'!C4*parameter!$M$28+'ΑΧ (10)'!C4*parameter!$M$29</f>
        <v>#DIV/0!</v>
      </c>
      <c r="D4" s="187"/>
      <c r="E4" s="187"/>
      <c r="F4" s="187"/>
      <c r="G4" s="96" t="e">
        <f>ΑΧ!G4*parameter!$M$20+'ΑΧ (2)'!G4*parameter!$M$21+'ΑΧ (3)'!G4*parameter!$M$22+'ΑΧ (4)'!G4*parameter!$M$23+'ΑΧ (5)'!G4*parameter!$M$24+'ΑΧ (6)'!G4*parameter!$M$25+'ΑΧ (7)'!G4*parameter!$M$26+'ΑΧ (8)'!G4*parameter!$M$27+'ΑΧ (9)'!G4*parameter!$M$28+'ΑΧ (10)'!G4*parameter!$M$29</f>
        <v>#DIV/0!</v>
      </c>
      <c r="H4" s="187"/>
      <c r="I4" s="187"/>
      <c r="J4" s="187"/>
      <c r="K4" s="95" t="e">
        <f>ΑΧ!K4*parameter!$M$20+'ΑΧ (2)'!K4*parameter!$M$21+'ΑΧ (3)'!K4*parameter!$M$22+'ΑΧ (4)'!K4*parameter!$M$23+'ΑΧ (5)'!K4*parameter!$M$24+'ΑΧ (6)'!K4*parameter!$M$25+'ΑΧ (7)'!K4*parameter!$M$26+'ΑΧ (8)'!K4*parameter!$M$27+'ΑΧ (9)'!K4*parameter!$M$28+'ΑΧ (10)'!K4*parameter!$M$29</f>
        <v>#DIV/0!</v>
      </c>
      <c r="L4" s="187"/>
      <c r="M4" s="187"/>
      <c r="N4" s="187"/>
      <c r="O4" s="96" t="e">
        <f>ΑΧ!O4*parameter!$M$20+'ΑΧ (2)'!O4*parameter!$M$21+'ΑΧ (3)'!O4*parameter!$M$22+'ΑΧ (4)'!O4*parameter!$M$23+'ΑΧ (5)'!O4*parameter!$M$24+'ΑΧ (6)'!O4*parameter!$M$25+'ΑΧ (7)'!O4*parameter!$M$26+'ΑΧ (8)'!O4*parameter!$M$27+'ΑΧ (9)'!O4*parameter!$M$28+'ΑΧ (10)'!O4*parameter!$M$29</f>
        <v>#DIV/0!</v>
      </c>
      <c r="P4" s="187"/>
      <c r="Q4" s="187"/>
      <c r="R4" s="187"/>
      <c r="S4" s="95" t="e">
        <f>ΑΧ!S4*parameter!$M$20+'ΑΧ (2)'!S4*parameter!$M$21+'ΑΧ (3)'!S4*parameter!$M$22+'ΑΧ (4)'!S4*parameter!$M$23+'ΑΧ (5)'!S4*parameter!$M$24+'ΑΧ (6)'!S4*parameter!$M$25+'ΑΧ (7)'!S4*parameter!$M$26+'ΑΧ (8)'!S4*parameter!$M$27+'ΑΧ (9)'!S4*parameter!$M$28+'ΑΧ (10)'!S4*parameter!$M$29</f>
        <v>#DIV/0!</v>
      </c>
    </row>
    <row r="5" spans="1:23" ht="16.5" customHeight="1">
      <c r="A5" s="12" t="s">
        <v>5</v>
      </c>
      <c r="B5" s="13" t="s">
        <v>48</v>
      </c>
      <c r="C5" s="46" t="e">
        <f>ΑΧ!C5*parameter!$M$20+'ΑΧ (2)'!C5*parameter!$M$21+'ΑΧ (3)'!C5*parameter!$M$22+'ΑΧ (4)'!C5*parameter!$M$23+'ΑΧ (5)'!C5*parameter!$M$24+'ΑΧ (6)'!C5*parameter!$M$25+'ΑΧ (7)'!C5*parameter!$M$26+'ΑΧ (8)'!C5*parameter!$M$27+'ΑΧ (9)'!C5*parameter!$M$28+'ΑΧ (10)'!C5*parameter!$M$29</f>
        <v>#DIV/0!</v>
      </c>
      <c r="D5" s="39"/>
      <c r="E5" s="39"/>
      <c r="F5" s="39"/>
      <c r="G5" s="14" t="e">
        <f>ΑΧ!G5*parameter!$M$20+'ΑΧ (2)'!G5*parameter!$M$21+'ΑΧ (3)'!G5*parameter!$M$22+'ΑΧ (4)'!G5*parameter!$M$23+'ΑΧ (5)'!G5*parameter!$M$24+'ΑΧ (6)'!G5*parameter!$M$25+'ΑΧ (7)'!G5*parameter!$M$26+'ΑΧ (8)'!G5*parameter!$M$27+'ΑΧ (9)'!G5*parameter!$M$28+'ΑΧ (10)'!G5*parameter!$M$29</f>
        <v>#DIV/0!</v>
      </c>
      <c r="H5" s="14"/>
      <c r="I5" s="14"/>
      <c r="J5" s="14"/>
      <c r="K5" s="14" t="e">
        <f>ΑΧ!K5*parameter!$M$20+'ΑΧ (2)'!K5*parameter!$M$21+'ΑΧ (3)'!K5*parameter!$M$22+'ΑΧ (4)'!K5*parameter!$M$23+'ΑΧ (5)'!K5*parameter!$M$24+'ΑΧ (6)'!K5*parameter!$M$25+'ΑΧ (7)'!K5*parameter!$M$26+'ΑΧ (8)'!K5*parameter!$M$27+'ΑΧ (9)'!K5*parameter!$M$28+'ΑΧ (10)'!K5*parameter!$M$29</f>
        <v>#DIV/0!</v>
      </c>
      <c r="L5" s="14"/>
      <c r="M5" s="14"/>
      <c r="N5" s="14"/>
      <c r="O5" s="14" t="e">
        <f>ΑΧ!O5*parameter!$M$20+'ΑΧ (2)'!O5*parameter!$M$21+'ΑΧ (3)'!O5*parameter!$M$22+'ΑΧ (4)'!O5*parameter!$M$23+'ΑΧ (5)'!O5*parameter!$M$24+'ΑΧ (6)'!O5*parameter!$M$25+'ΑΧ (7)'!O5*parameter!$M$26+'ΑΧ (8)'!O5*parameter!$M$27+'ΑΧ (9)'!O5*parameter!$M$28+'ΑΧ (10)'!O5*parameter!$M$29</f>
        <v>#DIV/0!</v>
      </c>
      <c r="P5" s="14"/>
      <c r="Q5" s="14"/>
      <c r="R5" s="14"/>
      <c r="S5" s="14" t="e">
        <f>ΑΧ!S5*parameter!$M$20+'ΑΧ (2)'!S5*parameter!$M$21+'ΑΧ (3)'!S5*parameter!$M$22+'ΑΧ (4)'!S5*parameter!$M$23+'ΑΧ (5)'!S5*parameter!$M$24+'ΑΧ (6)'!S5*parameter!$M$25+'ΑΧ (7)'!S5*parameter!$M$26+'ΑΧ (8)'!S5*parameter!$M$27+'ΑΧ (9)'!S5*parameter!$M$28+'ΑΧ (10)'!S5*parameter!$M$29</f>
        <v>#DIV/0!</v>
      </c>
      <c r="T5" s="47"/>
      <c r="U5" s="47"/>
      <c r="V5" s="47"/>
      <c r="W5" s="48"/>
    </row>
    <row r="6" spans="1:22" s="18" customFormat="1" ht="16.5" customHeight="1">
      <c r="A6" s="19" t="s">
        <v>49</v>
      </c>
      <c r="B6" s="20"/>
      <c r="C6" s="89" t="e">
        <f>C4-C5</f>
        <v>#DIV/0!</v>
      </c>
      <c r="D6" s="188"/>
      <c r="E6" s="188"/>
      <c r="F6" s="188"/>
      <c r="G6" s="90" t="e">
        <f>G4-G5</f>
        <v>#DIV/0!</v>
      </c>
      <c r="H6" s="90"/>
      <c r="I6" s="90"/>
      <c r="J6" s="90"/>
      <c r="K6" s="90" t="e">
        <f>K4-K5</f>
        <v>#DIV/0!</v>
      </c>
      <c r="L6" s="90"/>
      <c r="M6" s="90"/>
      <c r="N6" s="90"/>
      <c r="O6" s="90" t="e">
        <f>O4-O5</f>
        <v>#DIV/0!</v>
      </c>
      <c r="P6" s="90"/>
      <c r="Q6" s="90"/>
      <c r="R6" s="90"/>
      <c r="S6" s="90" t="e">
        <f>S4-S5</f>
        <v>#DIV/0!</v>
      </c>
      <c r="T6" s="50"/>
      <c r="U6" s="50"/>
      <c r="V6" s="51"/>
    </row>
    <row r="7" spans="1:19" ht="16.5" customHeight="1">
      <c r="A7" s="12" t="s">
        <v>5</v>
      </c>
      <c r="B7" s="13" t="s">
        <v>50</v>
      </c>
      <c r="C7" s="46" t="e">
        <f>ΑΧ!C7*parameter!$M$20+'ΑΧ (2)'!C7*parameter!$M$21+'ΑΧ (3)'!C7*parameter!$M$22+'ΑΧ (4)'!C7*parameter!$M$23+'ΑΧ (5)'!C7*parameter!$M$24+'ΑΧ (6)'!C7*parameter!$M$25+'ΑΧ (7)'!C7*parameter!$M$26+'ΑΧ (8)'!C7*parameter!$M$27+'ΑΧ (9)'!C7*parameter!$M$28+'ΑΧ (10)'!C7*parameter!$M$29</f>
        <v>#DIV/0!</v>
      </c>
      <c r="D7" s="39"/>
      <c r="E7" s="39"/>
      <c r="F7" s="39"/>
      <c r="G7" s="14" t="e">
        <f>ΑΧ!G7*parameter!$M$20+'ΑΧ (2)'!G7*parameter!$M$21+'ΑΧ (3)'!G7*parameter!$M$22+'ΑΧ (4)'!G7*parameter!$M$23+'ΑΧ (5)'!G7*parameter!$M$24+'ΑΧ (6)'!G7*parameter!$M$25+'ΑΧ (7)'!G7*parameter!$M$26+'ΑΧ (8)'!G7*parameter!$M$27+'ΑΧ (9)'!G7*parameter!$M$28+'ΑΧ (10)'!G7*parameter!$M$29</f>
        <v>#DIV/0!</v>
      </c>
      <c r="H7" s="14"/>
      <c r="I7" s="14"/>
      <c r="J7" s="14"/>
      <c r="K7" s="14" t="e">
        <f>ΑΧ!K7*parameter!$M$20+'ΑΧ (2)'!K7*parameter!$M$21+'ΑΧ (3)'!K7*parameter!$M$22+'ΑΧ (4)'!K7*parameter!$M$23+'ΑΧ (5)'!K7*parameter!$M$24+'ΑΧ (6)'!K7*parameter!$M$25+'ΑΧ (7)'!K7*parameter!$M$26+'ΑΧ (8)'!K7*parameter!$M$27+'ΑΧ (9)'!K7*parameter!$M$28+'ΑΧ (10)'!K7*parameter!$M$29</f>
        <v>#DIV/0!</v>
      </c>
      <c r="L7" s="14"/>
      <c r="M7" s="14"/>
      <c r="N7" s="14"/>
      <c r="O7" s="14" t="e">
        <f>ΑΧ!O7*parameter!$M$20+'ΑΧ (2)'!O7*parameter!$M$21+'ΑΧ (3)'!O7*parameter!$M$22+'ΑΧ (4)'!O7*parameter!$M$23+'ΑΧ (5)'!O7*parameter!$M$24+'ΑΧ (6)'!O7*parameter!$M$25+'ΑΧ (7)'!O7*parameter!$M$26+'ΑΧ (8)'!O7*parameter!$M$27+'ΑΧ (9)'!O7*parameter!$M$28+'ΑΧ (10)'!O7*parameter!$M$29</f>
        <v>#DIV/0!</v>
      </c>
      <c r="P7" s="14"/>
      <c r="Q7" s="14"/>
      <c r="R7" s="14"/>
      <c r="S7" s="14" t="e">
        <f>ΑΧ!S7*parameter!$M$20+'ΑΧ (2)'!S7*parameter!$M$21+'ΑΧ (3)'!S7*parameter!$M$22+'ΑΧ (4)'!S7*parameter!$M$23+'ΑΧ (5)'!S7*parameter!$M$24+'ΑΧ (6)'!S7*parameter!$M$25+'ΑΧ (7)'!S7*parameter!$M$26+'ΑΧ (8)'!S7*parameter!$M$27+'ΑΧ (9)'!S7*parameter!$M$28+'ΑΧ (10)'!S7*parameter!$M$29</f>
        <v>#DIV/0!</v>
      </c>
    </row>
    <row r="8" spans="1:23" ht="16.5" customHeight="1">
      <c r="A8" s="12"/>
      <c r="B8" s="13" t="s">
        <v>51</v>
      </c>
      <c r="C8" s="52" t="e">
        <f>ΑΧ!C8*parameter!$M$20+'ΑΧ (2)'!C8*parameter!$M$21+'ΑΧ (3)'!C8*parameter!$M$22+'ΑΧ (4)'!C8*parameter!$M$23+'ΑΧ (5)'!C8*parameter!$M$24+'ΑΧ (6)'!C8*parameter!$M$25+'ΑΧ (7)'!C8*parameter!$M$26+'ΑΧ (8)'!C8*parameter!$M$27+'ΑΧ (9)'!C8*parameter!$M$28+'ΑΧ (10)'!C8*parameter!$M$29</f>
        <v>#DIV/0!</v>
      </c>
      <c r="D8" s="74"/>
      <c r="E8" s="74"/>
      <c r="F8" s="74"/>
      <c r="G8" s="53" t="e">
        <f>ΑΧ!G8*parameter!$M$20+'ΑΧ (2)'!G8*parameter!$M$21+'ΑΧ (3)'!G8*parameter!$M$22+'ΑΧ (4)'!G8*parameter!$M$23+'ΑΧ (5)'!G8*parameter!$M$24+'ΑΧ (6)'!G8*parameter!$M$25+'ΑΧ (7)'!G8*parameter!$M$26+'ΑΧ (8)'!G8*parameter!$M$27+'ΑΧ (9)'!G8*parameter!$M$28+'ΑΧ (10)'!G8*parameter!$M$29</f>
        <v>#DIV/0!</v>
      </c>
      <c r="H8" s="53"/>
      <c r="I8" s="53"/>
      <c r="J8" s="53"/>
      <c r="K8" s="53" t="e">
        <f>ΑΧ!K8*parameter!$M$20+'ΑΧ (2)'!K8*parameter!$M$21+'ΑΧ (3)'!K8*parameter!$M$22+'ΑΧ (4)'!K8*parameter!$M$23+'ΑΧ (5)'!K8*parameter!$M$24+'ΑΧ (6)'!K8*parameter!$M$25+'ΑΧ (7)'!K8*parameter!$M$26+'ΑΧ (8)'!K8*parameter!$M$27+'ΑΧ (9)'!K8*parameter!$M$28+'ΑΧ (10)'!K8*parameter!$M$29</f>
        <v>#DIV/0!</v>
      </c>
      <c r="L8" s="53"/>
      <c r="M8" s="53"/>
      <c r="N8" s="53"/>
      <c r="O8" s="53" t="e">
        <f>ΑΧ!O8*parameter!$M$20+'ΑΧ (2)'!O8*parameter!$M$21+'ΑΧ (3)'!O8*parameter!$M$22+'ΑΧ (4)'!O8*parameter!$M$23+'ΑΧ (5)'!O8*parameter!$M$24+'ΑΧ (6)'!O8*parameter!$M$25+'ΑΧ (7)'!O8*parameter!$M$26+'ΑΧ (8)'!O8*parameter!$M$27+'ΑΧ (9)'!O8*parameter!$M$28+'ΑΧ (10)'!O8*parameter!$M$29</f>
        <v>#DIV/0!</v>
      </c>
      <c r="P8" s="53"/>
      <c r="Q8" s="53"/>
      <c r="R8" s="53"/>
      <c r="S8" s="53" t="e">
        <f>ΑΧ!S8*parameter!$M$20+'ΑΧ (2)'!S8*parameter!$M$21+'ΑΧ (3)'!S8*parameter!$M$22+'ΑΧ (4)'!S8*parameter!$M$23+'ΑΧ (5)'!S8*parameter!$M$24+'ΑΧ (6)'!S8*parameter!$M$25+'ΑΧ (7)'!S8*parameter!$M$26+'ΑΧ (8)'!S8*parameter!$M$27+'ΑΧ (9)'!S8*parameter!$M$28+'ΑΧ (10)'!S8*parameter!$M$29</f>
        <v>#DIV/0!</v>
      </c>
      <c r="T8" s="54"/>
      <c r="U8" s="54"/>
      <c r="V8" s="54"/>
      <c r="W8" s="54"/>
    </row>
    <row r="9" spans="1:19" ht="16.5" customHeight="1">
      <c r="A9" s="12"/>
      <c r="B9" s="13" t="s">
        <v>52</v>
      </c>
      <c r="C9" s="46" t="e">
        <f>ΑΧ!C9*parameter!$M$20+'ΑΧ (2)'!C9*parameter!$M$21+'ΑΧ (3)'!C9*parameter!$M$22+'ΑΧ (4)'!C9*parameter!$M$23+'ΑΧ (5)'!C9*parameter!$M$24+'ΑΧ (6)'!C9*parameter!$M$25+'ΑΧ (7)'!C9*parameter!$M$26+'ΑΧ (8)'!C9*parameter!$M$27+'ΑΧ (9)'!C9*parameter!$M$28+'ΑΧ (10)'!C9*parameter!$M$29</f>
        <v>#DIV/0!</v>
      </c>
      <c r="D9" s="39"/>
      <c r="E9" s="39"/>
      <c r="F9" s="39"/>
      <c r="G9" s="14" t="e">
        <f>ΑΧ!G9*parameter!$M$20+'ΑΧ (2)'!G9*parameter!$M$21+'ΑΧ (3)'!G9*parameter!$M$22+'ΑΧ (4)'!G9*parameter!$M$23+'ΑΧ (5)'!G9*parameter!$M$24+'ΑΧ (6)'!G9*parameter!$M$25+'ΑΧ (7)'!G9*parameter!$M$26+'ΑΧ (8)'!G9*parameter!$M$27+'ΑΧ (9)'!G9*parameter!$M$28+'ΑΧ (10)'!G9*parameter!$M$29</f>
        <v>#DIV/0!</v>
      </c>
      <c r="H9" s="14"/>
      <c r="I9" s="14"/>
      <c r="J9" s="14"/>
      <c r="K9" s="14" t="e">
        <f>ΑΧ!K9*parameter!$M$20+'ΑΧ (2)'!K9*parameter!$M$21+'ΑΧ (3)'!K9*parameter!$M$22+'ΑΧ (4)'!K9*parameter!$M$23+'ΑΧ (5)'!K9*parameter!$M$24+'ΑΧ (6)'!K9*parameter!$M$25+'ΑΧ (7)'!K9*parameter!$M$26+'ΑΧ (8)'!K9*parameter!$M$27+'ΑΧ (9)'!K9*parameter!$M$28+'ΑΧ (10)'!K9*parameter!$M$29</f>
        <v>#DIV/0!</v>
      </c>
      <c r="L9" s="14"/>
      <c r="M9" s="14"/>
      <c r="N9" s="14"/>
      <c r="O9" s="14" t="e">
        <f>ΑΧ!O9*parameter!$M$20+'ΑΧ (2)'!O9*parameter!$M$21+'ΑΧ (3)'!O9*parameter!$M$22+'ΑΧ (4)'!O9*parameter!$M$23+'ΑΧ (5)'!O9*parameter!$M$24+'ΑΧ (6)'!O9*parameter!$M$25+'ΑΧ (7)'!O9*parameter!$M$26+'ΑΧ (8)'!O9*parameter!$M$27+'ΑΧ (9)'!O9*parameter!$M$28+'ΑΧ (10)'!O9*parameter!$M$29</f>
        <v>#DIV/0!</v>
      </c>
      <c r="P9" s="14"/>
      <c r="Q9" s="14"/>
      <c r="R9" s="14"/>
      <c r="S9" s="14" t="e">
        <f>ΑΧ!S9*parameter!$M$20+'ΑΧ (2)'!S9*parameter!$M$21+'ΑΧ (3)'!S9*parameter!$M$22+'ΑΧ (4)'!S9*parameter!$M$23+'ΑΧ (5)'!S9*parameter!$M$24+'ΑΧ (6)'!S9*parameter!$M$25+'ΑΧ (7)'!S9*parameter!$M$26+'ΑΧ (8)'!S9*parameter!$M$27+'ΑΧ (9)'!S9*parameter!$M$28+'ΑΧ (10)'!S9*parameter!$M$29</f>
        <v>#DIV/0!</v>
      </c>
    </row>
    <row r="10" spans="1:19" ht="16.5" customHeight="1">
      <c r="A10" s="19" t="s">
        <v>53</v>
      </c>
      <c r="B10" s="21"/>
      <c r="C10" s="91" t="e">
        <f>C6-C7-C8-C9</f>
        <v>#DIV/0!</v>
      </c>
      <c r="D10" s="189"/>
      <c r="E10" s="189"/>
      <c r="F10" s="189"/>
      <c r="G10" s="98" t="e">
        <f>G6-G7-G8-G9</f>
        <v>#DIV/0!</v>
      </c>
      <c r="H10" s="98"/>
      <c r="I10" s="98"/>
      <c r="J10" s="98"/>
      <c r="K10" s="98" t="e">
        <f>K6-K7-K8-K9</f>
        <v>#DIV/0!</v>
      </c>
      <c r="L10" s="98"/>
      <c r="M10" s="98"/>
      <c r="N10" s="98"/>
      <c r="O10" s="98" t="e">
        <f>O6-O7-O8-O9</f>
        <v>#DIV/0!</v>
      </c>
      <c r="P10" s="98"/>
      <c r="Q10" s="98"/>
      <c r="R10" s="98"/>
      <c r="S10" s="98" t="e">
        <f>S6-S7-S8-S9</f>
        <v>#DIV/0!</v>
      </c>
    </row>
    <row r="11" spans="1:19" s="18" customFormat="1" ht="16.5" customHeight="1">
      <c r="A11" s="23" t="s">
        <v>54</v>
      </c>
      <c r="B11" s="26" t="s">
        <v>55</v>
      </c>
      <c r="C11" s="55" t="e">
        <f>ΑΧ!C11*parameter!$M$20+'ΑΧ (2)'!C11*parameter!$M$21+'ΑΧ (3)'!C11*parameter!$M$22+'ΑΧ (4)'!C11*parameter!$M$23+'ΑΧ (5)'!C11*parameter!$M$24+'ΑΧ (6)'!C11*parameter!$M$25+'ΑΧ (7)'!C11*parameter!$M$26+'ΑΧ (8)'!C11*parameter!$M$27+'ΑΧ (9)'!C11*parameter!$M$28+'ΑΧ (10)'!C11*parameter!$M$29</f>
        <v>#DIV/0!</v>
      </c>
      <c r="D11" s="190"/>
      <c r="E11" s="190"/>
      <c r="F11" s="190"/>
      <c r="G11" s="27" t="e">
        <f>ΑΧ!G11*parameter!$M$20+'ΑΧ (2)'!G11*parameter!$M$21+'ΑΧ (3)'!G11*parameter!$M$22+'ΑΧ (4)'!G11*parameter!$M$23+'ΑΧ (5)'!G11*parameter!$M$24+'ΑΧ (6)'!G11*parameter!$M$25+'ΑΧ (7)'!G11*parameter!$M$26+'ΑΧ (8)'!G11*parameter!$M$27+'ΑΧ (9)'!G11*parameter!$M$28+'ΑΧ (10)'!G11*parameter!$M$29</f>
        <v>#DIV/0!</v>
      </c>
      <c r="H11" s="27"/>
      <c r="I11" s="27"/>
      <c r="J11" s="27"/>
      <c r="K11" s="27" t="e">
        <f>ΑΧ!K11*parameter!$M$20+'ΑΧ (2)'!K11*parameter!$M$21+'ΑΧ (3)'!K11*parameter!$M$22+'ΑΧ (4)'!K11*parameter!$M$23+'ΑΧ (5)'!K11*parameter!$M$24+'ΑΧ (6)'!K11*parameter!$M$25+'ΑΧ (7)'!K11*parameter!$M$26+'ΑΧ (8)'!K11*parameter!$M$27+'ΑΧ (9)'!K11*parameter!$M$28+'ΑΧ (10)'!K11*parameter!$M$29</f>
        <v>#DIV/0!</v>
      </c>
      <c r="L11" s="27"/>
      <c r="M11" s="27"/>
      <c r="N11" s="27"/>
      <c r="O11" s="27" t="e">
        <f>ΑΧ!O11*parameter!$M$20+'ΑΧ (2)'!O11*parameter!$M$21+'ΑΧ (3)'!O11*parameter!$M$22+'ΑΧ (4)'!O11*parameter!$M$23+'ΑΧ (5)'!O11*parameter!$M$24+'ΑΧ (6)'!O11*parameter!$M$25+'ΑΧ (7)'!O11*parameter!$M$26+'ΑΧ (8)'!O11*parameter!$M$27+'ΑΧ (9)'!O11*parameter!$M$28+'ΑΧ (10)'!O11*parameter!$M$29</f>
        <v>#DIV/0!</v>
      </c>
      <c r="P11" s="27"/>
      <c r="Q11" s="27"/>
      <c r="R11" s="27"/>
      <c r="S11" s="27" t="e">
        <f>ΑΧ!S11*parameter!$M$20+'ΑΧ (2)'!S11*parameter!$M$21+'ΑΧ (3)'!S11*parameter!$M$22+'ΑΧ (4)'!S11*parameter!$M$23+'ΑΧ (5)'!S11*parameter!$M$24+'ΑΧ (6)'!S11*parameter!$M$25+'ΑΧ (7)'!S11*parameter!$M$26+'ΑΧ (8)'!S11*parameter!$M$27+'ΑΧ (9)'!S11*parameter!$M$28+'ΑΧ (10)'!S11*parameter!$M$29</f>
        <v>#DIV/0!</v>
      </c>
    </row>
    <row r="12" spans="1:19" ht="16.5" customHeight="1">
      <c r="A12" s="12"/>
      <c r="B12" s="13" t="s">
        <v>56</v>
      </c>
      <c r="C12" s="52" t="e">
        <f>ΑΧ!C12*parameter!$M$20+'ΑΧ (2)'!C12*parameter!$M$21+'ΑΧ (3)'!C12*parameter!$M$22+'ΑΧ (4)'!C12*parameter!$M$23+'ΑΧ (5)'!C12*parameter!$M$24+'ΑΧ (6)'!C12*parameter!$M$25+'ΑΧ (7)'!C12*parameter!$M$26+'ΑΧ (8)'!C12*parameter!$M$27+'ΑΧ (9)'!C12*parameter!$M$28+'ΑΧ (10)'!C12*parameter!$M$29</f>
        <v>#DIV/0!</v>
      </c>
      <c r="D12" s="74"/>
      <c r="E12" s="74"/>
      <c r="F12" s="74"/>
      <c r="G12" s="53" t="e">
        <f>ΑΧ!G12*parameter!$M$20+'ΑΧ (2)'!G12*parameter!$M$21+'ΑΧ (3)'!G12*parameter!$M$22+'ΑΧ (4)'!G12*parameter!$M$23+'ΑΧ (5)'!G12*parameter!$M$24+'ΑΧ (6)'!G12*parameter!$M$25+'ΑΧ (7)'!G12*parameter!$M$26+'ΑΧ (8)'!G12*parameter!$M$27+'ΑΧ (9)'!G12*parameter!$M$28+'ΑΧ (10)'!G12*parameter!$M$29</f>
        <v>#DIV/0!</v>
      </c>
      <c r="H12" s="53"/>
      <c r="I12" s="53"/>
      <c r="J12" s="53"/>
      <c r="K12" s="53" t="e">
        <f>ΑΧ!K12*parameter!$M$20+'ΑΧ (2)'!K12*parameter!$M$21+'ΑΧ (3)'!K12*parameter!$M$22+'ΑΧ (4)'!K12*parameter!$M$23+'ΑΧ (5)'!K12*parameter!$M$24+'ΑΧ (6)'!K12*parameter!$M$25+'ΑΧ (7)'!K12*parameter!$M$26+'ΑΧ (8)'!K12*parameter!$M$27+'ΑΧ (9)'!K12*parameter!$M$28+'ΑΧ (10)'!K12*parameter!$M$29</f>
        <v>#DIV/0!</v>
      </c>
      <c r="L12" s="53"/>
      <c r="M12" s="53"/>
      <c r="N12" s="53"/>
      <c r="O12" s="53" t="e">
        <f>ΑΧ!O12*parameter!$M$20+'ΑΧ (2)'!O12*parameter!$M$21+'ΑΧ (3)'!O12*parameter!$M$22+'ΑΧ (4)'!O12*parameter!$M$23+'ΑΧ (5)'!O12*parameter!$M$24+'ΑΧ (6)'!O12*parameter!$M$25+'ΑΧ (7)'!O12*parameter!$M$26+'ΑΧ (8)'!O12*parameter!$M$27+'ΑΧ (9)'!O12*parameter!$M$28+'ΑΧ (10)'!O12*parameter!$M$29</f>
        <v>#DIV/0!</v>
      </c>
      <c r="P12" s="53"/>
      <c r="Q12" s="53"/>
      <c r="R12" s="53"/>
      <c r="S12" s="53" t="e">
        <f>ΑΧ!S12*parameter!$M$20+'ΑΧ (2)'!S12*parameter!$M$21+'ΑΧ (3)'!S12*parameter!$M$22+'ΑΧ (4)'!S12*parameter!$M$23+'ΑΧ (5)'!S12*parameter!$M$24+'ΑΧ (6)'!S12*parameter!$M$25+'ΑΧ (7)'!S12*parameter!$M$26+'ΑΧ (8)'!S12*parameter!$M$27+'ΑΧ (9)'!S12*parameter!$M$28+'ΑΧ (10)'!S12*parameter!$M$29</f>
        <v>#DIV/0!</v>
      </c>
    </row>
    <row r="13" spans="1:19" s="57" customFormat="1" ht="16.5" customHeight="1">
      <c r="A13" s="56"/>
      <c r="B13" s="26" t="s">
        <v>57</v>
      </c>
      <c r="C13" s="55" t="e">
        <f>ΑΧ!C13*parameter!$M$20+'ΑΧ (2)'!C13*parameter!$M$21+'ΑΧ (3)'!C13*parameter!$M$22+'ΑΧ (4)'!C13*parameter!$M$23+'ΑΧ (5)'!C13*parameter!$M$24+'ΑΧ (6)'!C13*parameter!$M$25+'ΑΧ (7)'!C13*parameter!$M$26+'ΑΧ (8)'!C13*parameter!$M$27+'ΑΧ (9)'!C13*parameter!$M$28+'ΑΧ (10)'!C13*parameter!$M$29</f>
        <v>#DIV/0!</v>
      </c>
      <c r="D13" s="190"/>
      <c r="E13" s="190"/>
      <c r="F13" s="190"/>
      <c r="G13" s="27" t="e">
        <f>ΑΧ!G13*parameter!$M$20+'ΑΧ (2)'!G13*parameter!$M$21+'ΑΧ (3)'!G13*parameter!$M$22+'ΑΧ (4)'!G13*parameter!$M$23+'ΑΧ (5)'!G13*parameter!$M$24+'ΑΧ (6)'!G13*parameter!$M$25+'ΑΧ (7)'!G13*parameter!$M$26+'ΑΧ (8)'!G13*parameter!$M$27+'ΑΧ (9)'!G13*parameter!$M$28+'ΑΧ (10)'!G13*parameter!$M$29</f>
        <v>#DIV/0!</v>
      </c>
      <c r="H13" s="27"/>
      <c r="I13" s="27"/>
      <c r="J13" s="27"/>
      <c r="K13" s="27" t="e">
        <f>ΑΧ!K13*parameter!$M$20+'ΑΧ (2)'!K13*parameter!$M$21+'ΑΧ (3)'!K13*parameter!$M$22+'ΑΧ (4)'!K13*parameter!$M$23+'ΑΧ (5)'!K13*parameter!$M$24+'ΑΧ (6)'!K13*parameter!$M$25+'ΑΧ (7)'!K13*parameter!$M$26+'ΑΧ (8)'!K13*parameter!$M$27+'ΑΧ (9)'!K13*parameter!$M$28+'ΑΧ (10)'!K13*parameter!$M$29</f>
        <v>#DIV/0!</v>
      </c>
      <c r="L13" s="27"/>
      <c r="M13" s="27"/>
      <c r="N13" s="27"/>
      <c r="O13" s="27" t="e">
        <f>ΑΧ!O13*parameter!$M$20+'ΑΧ (2)'!O13*parameter!$M$21+'ΑΧ (3)'!O13*parameter!$M$22+'ΑΧ (4)'!O13*parameter!$M$23+'ΑΧ (5)'!O13*parameter!$M$24+'ΑΧ (6)'!O13*parameter!$M$25+'ΑΧ (7)'!O13*parameter!$M$26+'ΑΧ (8)'!O13*parameter!$M$27+'ΑΧ (9)'!O13*parameter!$M$28+'ΑΧ (10)'!O13*parameter!$M$29</f>
        <v>#DIV/0!</v>
      </c>
      <c r="P13" s="27"/>
      <c r="Q13" s="27"/>
      <c r="R13" s="27"/>
      <c r="S13" s="27" t="e">
        <f>ΑΧ!S13*parameter!$M$20+'ΑΧ (2)'!S13*parameter!$M$21+'ΑΧ (3)'!S13*parameter!$M$22+'ΑΧ (4)'!S13*parameter!$M$23+'ΑΧ (5)'!S13*parameter!$M$24+'ΑΧ (6)'!S13*parameter!$M$25+'ΑΧ (7)'!S13*parameter!$M$26+'ΑΧ (8)'!S13*parameter!$M$27+'ΑΧ (9)'!S13*parameter!$M$28+'ΑΧ (10)'!S13*parameter!$M$29</f>
        <v>#DIV/0!</v>
      </c>
    </row>
    <row r="14" spans="1:19" ht="16.5" customHeight="1">
      <c r="A14" s="12" t="s">
        <v>5</v>
      </c>
      <c r="B14" s="13" t="s">
        <v>58</v>
      </c>
      <c r="C14" s="46" t="e">
        <f>ΑΧ!C14*parameter!$M$20+'ΑΧ (2)'!C14*parameter!$M$21+'ΑΧ (3)'!C14*parameter!$M$22+'ΑΧ (4)'!C14*parameter!$M$23+'ΑΧ (5)'!C14*parameter!$M$24+'ΑΧ (6)'!C14*parameter!$M$25+'ΑΧ (7)'!C14*parameter!$M$26+'ΑΧ (8)'!C14*parameter!$M$27+'ΑΧ (9)'!C14*parameter!$M$28+'ΑΧ (10)'!C14*parameter!$M$29</f>
        <v>#DIV/0!</v>
      </c>
      <c r="D14" s="39"/>
      <c r="E14" s="39"/>
      <c r="F14" s="39"/>
      <c r="G14" s="14" t="e">
        <f>ΑΧ!G14*parameter!$M$20+'ΑΧ (2)'!G14*parameter!$M$21+'ΑΧ (3)'!G14*parameter!$M$22+'ΑΧ (4)'!G14*parameter!$M$23+'ΑΧ (5)'!G14*parameter!$M$24+'ΑΧ (6)'!G14*parameter!$M$25+'ΑΧ (7)'!G14*parameter!$M$26+'ΑΧ (8)'!G14*parameter!$M$27+'ΑΧ (9)'!G14*parameter!$M$28+'ΑΧ (10)'!G14*parameter!$M$29</f>
        <v>#DIV/0!</v>
      </c>
      <c r="H14" s="14"/>
      <c r="I14" s="14"/>
      <c r="J14" s="14"/>
      <c r="K14" s="14" t="e">
        <f>ΑΧ!K14*parameter!$M$20+'ΑΧ (2)'!K14*parameter!$M$21+'ΑΧ (3)'!K14*parameter!$M$22+'ΑΧ (4)'!K14*parameter!$M$23+'ΑΧ (5)'!K14*parameter!$M$24+'ΑΧ (6)'!K14*parameter!$M$25+'ΑΧ (7)'!K14*parameter!$M$26+'ΑΧ (8)'!K14*parameter!$M$27+'ΑΧ (9)'!K14*parameter!$M$28+'ΑΧ (10)'!K14*parameter!$M$29</f>
        <v>#DIV/0!</v>
      </c>
      <c r="L14" s="14"/>
      <c r="M14" s="14"/>
      <c r="N14" s="14"/>
      <c r="O14" s="14" t="e">
        <f>ΑΧ!O14*parameter!$M$20+'ΑΧ (2)'!O14*parameter!$M$21+'ΑΧ (3)'!O14*parameter!$M$22+'ΑΧ (4)'!O14*parameter!$M$23+'ΑΧ (5)'!O14*parameter!$M$24+'ΑΧ (6)'!O14*parameter!$M$25+'ΑΧ (7)'!O14*parameter!$M$26+'ΑΧ (8)'!O14*parameter!$M$27+'ΑΧ (9)'!O14*parameter!$M$28+'ΑΧ (10)'!O14*parameter!$M$29</f>
        <v>#DIV/0!</v>
      </c>
      <c r="P14" s="14"/>
      <c r="Q14" s="14"/>
      <c r="R14" s="14"/>
      <c r="S14" s="14" t="e">
        <f>ΑΧ!S14*parameter!$M$20+'ΑΧ (2)'!S14*parameter!$M$21+'ΑΧ (3)'!S14*parameter!$M$22+'ΑΧ (4)'!S14*parameter!$M$23+'ΑΧ (5)'!S14*parameter!$M$24+'ΑΧ (6)'!S14*parameter!$M$25+'ΑΧ (7)'!S14*parameter!$M$26+'ΑΧ (8)'!S14*parameter!$M$27+'ΑΧ (9)'!S14*parameter!$M$28+'ΑΧ (10)'!S14*parameter!$M$29</f>
        <v>#DIV/0!</v>
      </c>
    </row>
    <row r="15" spans="1:19" ht="16.5" customHeight="1">
      <c r="A15" s="12"/>
      <c r="B15" s="13" t="s">
        <v>59</v>
      </c>
      <c r="C15" s="46" t="e">
        <f>ΑΧ!C15*parameter!$M$20+'ΑΧ (2)'!C15*parameter!$M$21+'ΑΧ (3)'!C15*parameter!$M$22+'ΑΧ (4)'!C15*parameter!$M$23+'ΑΧ (5)'!C15*parameter!$M$24+'ΑΧ (6)'!C15*parameter!$M$25+'ΑΧ (7)'!C15*parameter!$M$26+'ΑΧ (8)'!C15*parameter!$M$27+'ΑΧ (9)'!C15*parameter!$M$28+'ΑΧ (10)'!C15*parameter!$M$29</f>
        <v>#DIV/0!</v>
      </c>
      <c r="D15" s="39"/>
      <c r="E15" s="39"/>
      <c r="F15" s="39"/>
      <c r="G15" s="14" t="e">
        <f>ΑΧ!G15*parameter!$M$20+'ΑΧ (2)'!G15*parameter!$M$21+'ΑΧ (3)'!G15*parameter!$M$22+'ΑΧ (4)'!G15*parameter!$M$23+'ΑΧ (5)'!G15*parameter!$M$24+'ΑΧ (6)'!G15*parameter!$M$25+'ΑΧ (7)'!G15*parameter!$M$26+'ΑΧ (8)'!G15*parameter!$M$27+'ΑΧ (9)'!G15*parameter!$M$28+'ΑΧ (10)'!G15*parameter!$M$29</f>
        <v>#DIV/0!</v>
      </c>
      <c r="H15" s="14"/>
      <c r="I15" s="14"/>
      <c r="J15" s="14"/>
      <c r="K15" s="14" t="e">
        <f>ΑΧ!K15*parameter!$M$20+'ΑΧ (2)'!K15*parameter!$M$21+'ΑΧ (3)'!K15*parameter!$M$22+'ΑΧ (4)'!K15*parameter!$M$23+'ΑΧ (5)'!K15*parameter!$M$24+'ΑΧ (6)'!K15*parameter!$M$25+'ΑΧ (7)'!K15*parameter!$M$26+'ΑΧ (8)'!K15*parameter!$M$27+'ΑΧ (9)'!K15*parameter!$M$28+'ΑΧ (10)'!K15*parameter!$M$29</f>
        <v>#DIV/0!</v>
      </c>
      <c r="L15" s="14"/>
      <c r="M15" s="14"/>
      <c r="N15" s="14"/>
      <c r="O15" s="14" t="e">
        <f>ΑΧ!O15*parameter!$M$20+'ΑΧ (2)'!O15*parameter!$M$21+'ΑΧ (3)'!O15*parameter!$M$22+'ΑΧ (4)'!O15*parameter!$M$23+'ΑΧ (5)'!O15*parameter!$M$24+'ΑΧ (6)'!O15*parameter!$M$25+'ΑΧ (7)'!O15*parameter!$M$26+'ΑΧ (8)'!O15*parameter!$M$27+'ΑΧ (9)'!O15*parameter!$M$28+'ΑΧ (10)'!O15*parameter!$M$29</f>
        <v>#DIV/0!</v>
      </c>
      <c r="P15" s="14"/>
      <c r="Q15" s="14"/>
      <c r="R15" s="14"/>
      <c r="S15" s="14" t="e">
        <f>ΑΧ!S15*parameter!$M$20+'ΑΧ (2)'!S15*parameter!$M$21+'ΑΧ (3)'!S15*parameter!$M$22+'ΑΧ (4)'!S15*parameter!$M$23+'ΑΧ (5)'!S15*parameter!$M$24+'ΑΧ (6)'!S15*parameter!$M$25+'ΑΧ (7)'!S15*parameter!$M$26+'ΑΧ (8)'!S15*parameter!$M$27+'ΑΧ (9)'!S15*parameter!$M$28+'ΑΧ (10)'!S15*parameter!$M$29</f>
        <v>#DIV/0!</v>
      </c>
    </row>
    <row r="16" spans="1:19" ht="11.25" customHeight="1">
      <c r="A16" s="19" t="s">
        <v>60</v>
      </c>
      <c r="B16" s="21"/>
      <c r="C16" s="91" t="e">
        <f>C10+C11+C12+C13+-C14-C15</f>
        <v>#DIV/0!</v>
      </c>
      <c r="D16" s="189"/>
      <c r="E16" s="189"/>
      <c r="F16" s="189"/>
      <c r="G16" s="98" t="e">
        <f>G10+G11+G12+G13+-G14-G15</f>
        <v>#DIV/0!</v>
      </c>
      <c r="H16" s="98"/>
      <c r="I16" s="98"/>
      <c r="J16" s="98"/>
      <c r="K16" s="98" t="e">
        <f>K10+K11+K12+K13+-K14-K15</f>
        <v>#DIV/0!</v>
      </c>
      <c r="L16" s="98"/>
      <c r="M16" s="98"/>
      <c r="N16" s="98"/>
      <c r="O16" s="98" t="e">
        <f>O10+O11+O12+O13+-O14-O15</f>
        <v>#DIV/0!</v>
      </c>
      <c r="P16" s="98"/>
      <c r="Q16" s="98"/>
      <c r="R16" s="98"/>
      <c r="S16" s="98" t="e">
        <f>S10+S11+S12+S13+-S14-S15</f>
        <v>#DIV/0!</v>
      </c>
    </row>
    <row r="17" spans="1:19" ht="12.75" customHeight="1">
      <c r="A17" s="58"/>
      <c r="B17" s="20" t="s">
        <v>61</v>
      </c>
      <c r="C17" s="49"/>
      <c r="D17" s="191"/>
      <c r="E17" s="191"/>
      <c r="F17" s="19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5" customHeight="1">
      <c r="A18" s="12" t="s">
        <v>5</v>
      </c>
      <c r="B18" s="13" t="s">
        <v>62</v>
      </c>
      <c r="C18" s="46" t="e">
        <f>ΑΧ!C18*parameter!$M$20+'ΑΧ (2)'!C18*parameter!$M$21+'ΑΧ (3)'!C18*parameter!$M$22+'ΑΧ (4)'!C18*parameter!$M$23+'ΑΧ (5)'!C18*parameter!$M$24+'ΑΧ (6)'!C18*parameter!$M$25+'ΑΧ (7)'!C18*parameter!$M$26+'ΑΧ (8)'!C18*parameter!$M$27+'ΑΧ (9)'!C18*parameter!$M$28+'ΑΧ (10)'!C18*parameter!$M$29</f>
        <v>#DIV/0!</v>
      </c>
      <c r="D18" s="39"/>
      <c r="E18" s="39"/>
      <c r="F18" s="39"/>
      <c r="G18" s="14" t="e">
        <f>ΑΧ!G18*parameter!$M$20+'ΑΧ (2)'!G18*parameter!$M$21+'ΑΧ (3)'!G18*parameter!$M$22+'ΑΧ (4)'!G18*parameter!$M$23+'ΑΧ (5)'!G18*parameter!$M$24+'ΑΧ (6)'!G18*parameter!$M$25+'ΑΧ (7)'!G18*parameter!$M$26+'ΑΧ (8)'!G18*parameter!$M$27+'ΑΧ (9)'!G18*parameter!$M$28+'ΑΧ (10)'!G18*parameter!$M$29</f>
        <v>#DIV/0!</v>
      </c>
      <c r="H18" s="14"/>
      <c r="I18" s="14"/>
      <c r="J18" s="14"/>
      <c r="K18" s="14" t="e">
        <f>ΑΧ!K18*parameter!$M$20+'ΑΧ (2)'!K18*parameter!$M$21+'ΑΧ (3)'!K18*parameter!$M$22+'ΑΧ (4)'!K18*parameter!$M$23+'ΑΧ (5)'!K18*parameter!$M$24+'ΑΧ (6)'!K18*parameter!$M$25+'ΑΧ (7)'!K18*parameter!$M$26+'ΑΧ (8)'!K18*parameter!$M$27+'ΑΧ (9)'!K18*parameter!$M$28+'ΑΧ (10)'!K18*parameter!$M$29</f>
        <v>#DIV/0!</v>
      </c>
      <c r="L18" s="14"/>
      <c r="M18" s="14"/>
      <c r="N18" s="14"/>
      <c r="O18" s="14" t="e">
        <f>ΑΧ!O18*parameter!$M$20+'ΑΧ (2)'!O18*parameter!$M$21+'ΑΧ (3)'!O18*parameter!$M$22+'ΑΧ (4)'!O18*parameter!$M$23+'ΑΧ (5)'!O18*parameter!$M$24+'ΑΧ (6)'!O18*parameter!$M$25+'ΑΧ (7)'!O18*parameter!$M$26+'ΑΧ (8)'!O18*parameter!$M$27+'ΑΧ (9)'!O18*parameter!$M$28+'ΑΧ (10)'!O18*parameter!$M$29</f>
        <v>#DIV/0!</v>
      </c>
      <c r="P18" s="14"/>
      <c r="Q18" s="14"/>
      <c r="R18" s="14"/>
      <c r="S18" s="14" t="e">
        <f>ΑΧ!S18*parameter!$M$20+'ΑΧ (2)'!S18*parameter!$M$21+'ΑΧ (3)'!S18*parameter!$M$22+'ΑΧ (4)'!S18*parameter!$M$23+'ΑΧ (5)'!S18*parameter!$M$24+'ΑΧ (6)'!S18*parameter!$M$25+'ΑΧ (7)'!S18*parameter!$M$26+'ΑΧ (8)'!S18*parameter!$M$27+'ΑΧ (9)'!S18*parameter!$M$28+'ΑΧ (10)'!S18*parameter!$M$29</f>
        <v>#DIV/0!</v>
      </c>
    </row>
    <row r="19" spans="1:19" s="32" customFormat="1" ht="13.5" customHeight="1">
      <c r="A19" s="59" t="s">
        <v>63</v>
      </c>
      <c r="B19" s="60"/>
      <c r="C19" s="92" t="e">
        <f>C16-C18</f>
        <v>#DIV/0!</v>
      </c>
      <c r="D19" s="192"/>
      <c r="E19" s="192"/>
      <c r="F19" s="192"/>
      <c r="G19" s="99" t="e">
        <f>G16-G18</f>
        <v>#DIV/0!</v>
      </c>
      <c r="H19" s="99"/>
      <c r="I19" s="99"/>
      <c r="J19" s="99"/>
      <c r="K19" s="99" t="e">
        <f>K16-K18</f>
        <v>#DIV/0!</v>
      </c>
      <c r="L19" s="99"/>
      <c r="M19" s="99"/>
      <c r="N19" s="99"/>
      <c r="O19" s="99" t="e">
        <f>O16-O18</f>
        <v>#DIV/0!</v>
      </c>
      <c r="P19" s="99"/>
      <c r="Q19" s="99"/>
      <c r="R19" s="99"/>
      <c r="S19" s="99" t="e">
        <f>S16-S18</f>
        <v>#DIV/0!</v>
      </c>
    </row>
    <row r="20" spans="1:19" ht="10.5" customHeight="1">
      <c r="A20" s="61"/>
      <c r="B20" s="43" t="s">
        <v>64</v>
      </c>
      <c r="C20" s="62"/>
      <c r="D20" s="193"/>
      <c r="E20" s="193"/>
      <c r="F20" s="19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6.5" customHeight="1" thickBot="1">
      <c r="A21" s="33" t="s">
        <v>5</v>
      </c>
      <c r="B21" s="38" t="s">
        <v>6</v>
      </c>
      <c r="C21" s="64" t="e">
        <f>ΑΧ!C21*parameter!$M$20+'ΑΧ (2)'!C21*parameter!$M$21+'ΑΧ (3)'!C21*parameter!$M$22+'ΑΧ (4)'!C21*parameter!$M$23+'ΑΧ (5)'!C21*parameter!$M$24+'ΑΧ (6)'!C21*parameter!$M$25+'ΑΧ (7)'!C21*parameter!$M$26+'ΑΧ (8)'!C21*parameter!$M$27+'ΑΧ (9)'!C21*parameter!$M$28+'ΑΧ (10)'!C21*parameter!$M$29</f>
        <v>#DIV/0!</v>
      </c>
      <c r="D21" s="194"/>
      <c r="E21" s="194"/>
      <c r="F21" s="194"/>
      <c r="G21" s="65" t="e">
        <f>ΑΧ!G21*parameter!$M$20+'ΑΧ (2)'!G21*parameter!$M$21+'ΑΧ (3)'!G21*parameter!$M$22+'ΑΧ (4)'!G21*parameter!$M$23+'ΑΧ (5)'!G21*parameter!$M$24+'ΑΧ (6)'!G21*parameter!$M$25+'ΑΧ (7)'!G21*parameter!$M$26+'ΑΧ (8)'!G21*parameter!$M$27+'ΑΧ (9)'!G21*parameter!$M$28+'ΑΧ (10)'!G21*parameter!$M$29</f>
        <v>#DIV/0!</v>
      </c>
      <c r="H21" s="65"/>
      <c r="I21" s="65"/>
      <c r="J21" s="65"/>
      <c r="K21" s="65" t="e">
        <f>ΑΧ!K21*parameter!$M$20+'ΑΧ (2)'!K21*parameter!$M$21+'ΑΧ (3)'!K21*parameter!$M$22+'ΑΧ (4)'!K21*parameter!$M$23+'ΑΧ (5)'!K21*parameter!$M$24+'ΑΧ (6)'!K21*parameter!$M$25+'ΑΧ (7)'!K21*parameter!$M$26+'ΑΧ (8)'!K21*parameter!$M$27+'ΑΧ (9)'!K21*parameter!$M$28+'ΑΧ (10)'!K21*parameter!$M$29</f>
        <v>#DIV/0!</v>
      </c>
      <c r="L21" s="65"/>
      <c r="M21" s="65"/>
      <c r="N21" s="65"/>
      <c r="O21" s="65" t="e">
        <f>ΑΧ!O21*parameter!$M$20+'ΑΧ (2)'!O21*parameter!$M$21+'ΑΧ (3)'!O21*parameter!$M$22+'ΑΧ (4)'!O21*parameter!$M$23+'ΑΧ (5)'!O21*parameter!$M$24+'ΑΧ (6)'!O21*parameter!$M$25+'ΑΧ (7)'!O21*parameter!$M$26+'ΑΧ (8)'!O21*parameter!$M$27+'ΑΧ (9)'!O21*parameter!$M$28+'ΑΧ (10)'!O21*parameter!$M$29</f>
        <v>#DIV/0!</v>
      </c>
      <c r="P21" s="65"/>
      <c r="Q21" s="65"/>
      <c r="R21" s="65"/>
      <c r="S21" s="65" t="e">
        <f>ΑΧ!S21*parameter!$M$20+'ΑΧ (2)'!S21*parameter!$M$21+'ΑΧ (3)'!S21*parameter!$M$22+'ΑΧ (4)'!S21*parameter!$M$23+'ΑΧ (5)'!S21*parameter!$M$24+'ΑΧ (6)'!S21*parameter!$M$25+'ΑΧ (7)'!S21*parameter!$M$26+'ΑΧ (8)'!S21*parameter!$M$27+'ΑΧ (9)'!S21*parameter!$M$28+'ΑΧ (10)'!S21*parameter!$M$29</f>
        <v>#DIV/0!</v>
      </c>
    </row>
    <row r="22" spans="1:19" s="18" customFormat="1" ht="16.5" customHeight="1">
      <c r="A22" s="66" t="s">
        <v>65</v>
      </c>
      <c r="B22" s="67"/>
      <c r="C22" s="93" t="e">
        <f>C19-C21</f>
        <v>#DIV/0!</v>
      </c>
      <c r="D22" s="195"/>
      <c r="E22" s="195"/>
      <c r="F22" s="195"/>
      <c r="G22" s="94" t="e">
        <f>G19-G21</f>
        <v>#DIV/0!</v>
      </c>
      <c r="H22" s="94"/>
      <c r="I22" s="94"/>
      <c r="J22" s="94"/>
      <c r="K22" s="94" t="e">
        <f>K19-K21</f>
        <v>#DIV/0!</v>
      </c>
      <c r="L22" s="94"/>
      <c r="M22" s="94"/>
      <c r="N22" s="94"/>
      <c r="O22" s="94" t="e">
        <f>O19-O21</f>
        <v>#DIV/0!</v>
      </c>
      <c r="P22" s="94"/>
      <c r="Q22" s="94"/>
      <c r="R22" s="94"/>
      <c r="S22" s="94" t="e">
        <f>S19-S21</f>
        <v>#DIV/0!</v>
      </c>
    </row>
    <row r="23" spans="1:19" ht="16.5" customHeight="1" thickBot="1">
      <c r="A23" s="68" t="s">
        <v>66</v>
      </c>
      <c r="B23" s="69"/>
      <c r="C23" s="70"/>
      <c r="D23" s="196"/>
      <c r="E23" s="196"/>
      <c r="F23" s="19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 customHeight="1" thickBot="1">
      <c r="A24" s="72" t="s">
        <v>67</v>
      </c>
      <c r="B24" s="73"/>
      <c r="C24" s="100" t="e">
        <f>C22*(1-parameter!$E$17)</f>
        <v>#DIV/0!</v>
      </c>
      <c r="D24" s="100"/>
      <c r="E24" s="100"/>
      <c r="F24" s="100"/>
      <c r="G24" s="100" t="e">
        <f>G22*(1-parameter!$E$17)</f>
        <v>#DIV/0!</v>
      </c>
      <c r="H24" s="100"/>
      <c r="I24" s="100"/>
      <c r="J24" s="100"/>
      <c r="K24" s="100" t="e">
        <f>K22*(1-parameter!$E$17)</f>
        <v>#DIV/0!</v>
      </c>
      <c r="L24" s="100"/>
      <c r="M24" s="100"/>
      <c r="N24" s="100"/>
      <c r="O24" s="100" t="e">
        <f>O22*(1-parameter!$E$17)</f>
        <v>#DIV/0!</v>
      </c>
      <c r="P24" s="100"/>
      <c r="Q24" s="100"/>
      <c r="R24" s="100"/>
      <c r="S24" s="100" t="e">
        <f>S22*(1-parameter!$E$17)</f>
        <v>#DIV/0!</v>
      </c>
    </row>
    <row r="25" spans="1:19" ht="13.5" thickBot="1">
      <c r="A25" s="38"/>
      <c r="B25" s="3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" thickBot="1">
      <c r="A26" s="75" t="s">
        <v>137</v>
      </c>
      <c r="B26" s="76"/>
      <c r="C26" s="77"/>
      <c r="D26" s="197"/>
      <c r="E26" s="197"/>
      <c r="F26" s="197"/>
      <c r="G26" s="209" t="e">
        <f>AVERAGE(C4:S4)</f>
        <v>#DIV/0!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5" thickBot="1">
      <c r="A27" s="75" t="s">
        <v>138</v>
      </c>
      <c r="B27" s="76"/>
      <c r="C27" s="77"/>
      <c r="D27" s="197"/>
      <c r="E27" s="197"/>
      <c r="F27" s="197"/>
      <c r="G27" s="212" t="e">
        <f>AVERAGE(G28:S28)</f>
        <v>#DIV/0!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4.25" customHeight="1">
      <c r="A28" s="13"/>
      <c r="B28" s="13"/>
      <c r="C28" s="39"/>
      <c r="D28" s="39"/>
      <c r="E28" s="39"/>
      <c r="F28" s="39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</row>
    <row r="29" spans="1:19" s="18" customFormat="1" ht="12.75">
      <c r="A29" s="205" t="s">
        <v>175</v>
      </c>
      <c r="B29" s="233"/>
      <c r="C29" s="182" t="e">
        <f>ΑΧ!C29*parameter!$E$20+'ΑΧ (2)'!C29*parameter!$E$21+'ΑΧ (3)'!C29*parameter!$E$22+'ΑΧ (4)'!C29*parameter!$E$23+'ΑΧ (5)'!C29*parameter!$E$24+'ΑΧ (6)'!C29*parameter!$E$25+'ΑΧ (7)'!C29*parameter!$E$26+'ΑΧ (8)'!C29*parameter!$E$27+'ΑΧ (9)'!C29*parameter!$E$28+'ΑΧ (10)'!C29*parameter!$E$29</f>
        <v>#DIV/0!</v>
      </c>
      <c r="D29" s="182"/>
      <c r="E29" s="182"/>
      <c r="F29" s="182"/>
      <c r="G29" s="182" t="e">
        <f>ΑΧ!G29*parameter!$E$20+'ΑΧ (2)'!G29*parameter!$E$21+'ΑΧ (3)'!G29*parameter!$E$22+'ΑΧ (4)'!G29*parameter!$E$23+'ΑΧ (5)'!G29*parameter!$E$24+'ΑΧ (6)'!G29*parameter!$E$25+'ΑΧ (7)'!G29*parameter!$E$26+'ΑΧ (8)'!G29*parameter!$E$27+'ΑΧ (9)'!G29*parameter!$E$28+'ΑΧ (10)'!G29*parameter!$E$29</f>
        <v>#DIV/0!</v>
      </c>
      <c r="H29" s="182"/>
      <c r="I29" s="182"/>
      <c r="J29" s="182"/>
      <c r="K29" s="182" t="e">
        <f>ΑΧ!K29*parameter!$E$20+'ΑΧ (2)'!K29*parameter!$E$21+'ΑΧ (3)'!K29*parameter!$E$22+'ΑΧ (4)'!K29*parameter!$E$23+'ΑΧ (5)'!K29*parameter!$E$24+'ΑΧ (6)'!K29*parameter!$E$25+'ΑΧ (7)'!K29*parameter!$E$26+'ΑΧ (8)'!K29*parameter!$E$27+'ΑΧ (9)'!K29*parameter!$E$28+'ΑΧ (10)'!K29*parameter!$E$29</f>
        <v>#DIV/0!</v>
      </c>
      <c r="L29" s="182"/>
      <c r="M29" s="182"/>
      <c r="N29" s="182"/>
      <c r="O29" s="182" t="e">
        <f>ΑΧ!O29*parameter!$E$20+'ΑΧ (2)'!O29*parameter!$E$21+'ΑΧ (3)'!O29*parameter!$E$22+'ΑΧ (4)'!O29*parameter!$E$23+'ΑΧ (5)'!O29*parameter!$E$24+'ΑΧ (6)'!O29*parameter!$E$25+'ΑΧ (7)'!O29*parameter!$E$26+'ΑΧ (8)'!O29*parameter!$E$27+'ΑΧ (9)'!O29*parameter!$E$28+'ΑΧ (10)'!O29*parameter!$E$29</f>
        <v>#DIV/0!</v>
      </c>
      <c r="P29" s="182"/>
      <c r="Q29" s="182"/>
      <c r="R29" s="182"/>
      <c r="S29" s="182" t="e">
        <f>ΑΧ!S29*parameter!$E$20+'ΑΧ (2)'!S29*parameter!$E$21+'ΑΧ (3)'!S29*parameter!$E$22+'ΑΧ (4)'!S29*parameter!$E$23+'ΑΧ (5)'!S29*parameter!$E$24+'ΑΧ (6)'!S29*parameter!$E$25+'ΑΧ (7)'!S29*parameter!$E$26+'ΑΧ (8)'!S29*parameter!$E$27+'ΑΧ (9)'!S29*parameter!$E$28+'ΑΧ (10)'!S29*parameter!$E$29</f>
        <v>#DIV/0!</v>
      </c>
    </row>
    <row r="30" spans="1:19" ht="12.75">
      <c r="A30" s="206" t="s">
        <v>176</v>
      </c>
      <c r="B30" s="234"/>
      <c r="C30" s="182" t="e">
        <f>ΑΧ!C30*parameter!$E$20+'ΑΧ (2)'!C30*parameter!$E$21+'ΑΧ (3)'!C30*parameter!$E$22+'ΑΧ (4)'!C30*parameter!$E$23+'ΑΧ (5)'!C30*parameter!$E$24+'ΑΧ (6)'!C30*parameter!$E$25+'ΑΧ (7)'!C30*parameter!$E$26+'ΑΧ (8)'!C30*parameter!$E$27+'ΑΧ (9)'!C30*parameter!$E$28+'ΑΧ (10)'!C30*parameter!$E$29</f>
        <v>#DIV/0!</v>
      </c>
      <c r="D30" s="182"/>
      <c r="E30" s="182"/>
      <c r="F30" s="182"/>
      <c r="G30" s="182" t="e">
        <f>ΑΧ!G30*parameter!$E$20+'ΑΧ (2)'!G30*parameter!$E$21+'ΑΧ (3)'!G30*parameter!$E$22+'ΑΧ (4)'!G30*parameter!$E$23+'ΑΧ (5)'!G30*parameter!$E$24+'ΑΧ (6)'!G30*parameter!$E$25+'ΑΧ (7)'!G30*parameter!$E$26+'ΑΧ (8)'!G30*parameter!$E$27+'ΑΧ (9)'!G30*parameter!$E$28+'ΑΧ (10)'!G30*parameter!$E$29</f>
        <v>#DIV/0!</v>
      </c>
      <c r="H30" s="182"/>
      <c r="I30" s="182"/>
      <c r="J30" s="182"/>
      <c r="K30" s="182" t="e">
        <f>ΑΧ!K30*parameter!$E$20+'ΑΧ (2)'!K30*parameter!$E$21+'ΑΧ (3)'!K30*parameter!$E$22+'ΑΧ (4)'!K30*parameter!$E$23+'ΑΧ (5)'!K30*parameter!$E$24+'ΑΧ (6)'!K30*parameter!$E$25+'ΑΧ (7)'!K30*parameter!$E$26+'ΑΧ (8)'!K30*parameter!$E$27+'ΑΧ (9)'!K30*parameter!$E$28+'ΑΧ (10)'!K30*parameter!$E$29</f>
        <v>#DIV/0!</v>
      </c>
      <c r="L30" s="182"/>
      <c r="M30" s="182"/>
      <c r="N30" s="182"/>
      <c r="O30" s="182" t="e">
        <f>ΑΧ!O30*parameter!$E$20+'ΑΧ (2)'!O30*parameter!$E$21+'ΑΧ (3)'!O30*parameter!$E$22+'ΑΧ (4)'!O30*parameter!$E$23+'ΑΧ (5)'!O30*parameter!$E$24+'ΑΧ (6)'!O30*parameter!$E$25+'ΑΧ (7)'!O30*parameter!$E$26+'ΑΧ (8)'!O30*parameter!$E$27+'ΑΧ (9)'!O30*parameter!$E$28+'ΑΧ (10)'!O30*parameter!$E$29</f>
        <v>#DIV/0!</v>
      </c>
      <c r="P30" s="182"/>
      <c r="Q30" s="182"/>
      <c r="R30" s="182"/>
      <c r="S30" s="182" t="e">
        <f>ΑΧ!S30*parameter!$E$20+'ΑΧ (2)'!S30*parameter!$E$21+'ΑΧ (3)'!S30*parameter!$E$22+'ΑΧ (4)'!S30*parameter!$E$23+'ΑΧ (5)'!S30*parameter!$E$24+'ΑΧ (6)'!S30*parameter!$E$25+'ΑΧ (7)'!S30*parameter!$E$26+'ΑΧ (8)'!S30*parameter!$E$27+'ΑΧ (9)'!S30*parameter!$E$28+'ΑΧ (10)'!S30*parameter!$E$29</f>
        <v>#DIV/0!</v>
      </c>
    </row>
    <row r="31" spans="1:19" ht="12.75">
      <c r="A31" s="13"/>
      <c r="B31" s="1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13"/>
      <c r="B32" s="1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13"/>
      <c r="B33" s="1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13"/>
      <c r="B34" s="1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13"/>
      <c r="B35" s="1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13"/>
      <c r="B36" s="1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sheetProtection/>
  <mergeCells count="6">
    <mergeCell ref="A29:B29"/>
    <mergeCell ref="A30:B30"/>
    <mergeCell ref="A1:S1"/>
    <mergeCell ref="G26:S26"/>
    <mergeCell ref="G27:S27"/>
    <mergeCell ref="A2:S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218" zoomScaleNormal="218" zoomScalePageLayoutView="0" workbookViewId="0" topLeftCell="A15">
      <selection activeCell="I30" sqref="I30"/>
    </sheetView>
  </sheetViews>
  <sheetFormatPr defaultColWidth="9.140625" defaultRowHeight="12.75"/>
  <cols>
    <col min="1" max="1" width="19.8515625" style="81" customWidth="1"/>
    <col min="2" max="2" width="25.7109375" style="178" customWidth="1"/>
    <col min="3" max="4" width="6.421875" style="173" customWidth="1"/>
    <col min="5" max="5" width="6.140625" style="173" customWidth="1"/>
    <col min="6" max="6" width="9.140625" style="173" customWidth="1"/>
    <col min="7" max="7" width="6.28125" style="173" customWidth="1"/>
    <col min="8" max="8" width="9.7109375" style="174" customWidth="1"/>
    <col min="9" max="9" width="11.7109375" style="79" bestFit="1" customWidth="1"/>
    <col min="10" max="16384" width="9.140625" style="79" customWidth="1"/>
  </cols>
  <sheetData>
    <row r="1" spans="1:8" ht="21" customHeight="1">
      <c r="A1" s="226" t="str">
        <f>parameter!B20</f>
        <v>Plaisio</v>
      </c>
      <c r="B1" s="226"/>
      <c r="C1" s="226"/>
      <c r="D1" s="226"/>
      <c r="E1" s="226"/>
      <c r="F1" s="226"/>
      <c r="G1" s="226"/>
      <c r="H1" s="226"/>
    </row>
    <row r="2" spans="1:8" ht="15.75">
      <c r="A2" s="227" t="s">
        <v>68</v>
      </c>
      <c r="B2" s="227"/>
      <c r="C2" s="227"/>
      <c r="D2" s="227"/>
      <c r="E2" s="227"/>
      <c r="F2" s="227"/>
      <c r="G2" s="227"/>
      <c r="H2" s="227"/>
    </row>
    <row r="3" spans="1:8" s="80" customFormat="1" ht="22.5" customHeight="1">
      <c r="A3" s="221" t="s">
        <v>69</v>
      </c>
      <c r="B3" s="221" t="s">
        <v>77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222" t="s">
        <v>151</v>
      </c>
    </row>
    <row r="4" spans="1:8" s="80" customFormat="1" ht="22.5" customHeight="1">
      <c r="A4" s="221"/>
      <c r="B4" s="221"/>
      <c r="C4" s="171">
        <f>parameter!E3</f>
        <v>2015</v>
      </c>
      <c r="D4" s="171">
        <f>C4+1</f>
        <v>2016</v>
      </c>
      <c r="E4" s="171">
        <f>D4+1</f>
        <v>2017</v>
      </c>
      <c r="F4" s="171">
        <f>E4+1</f>
        <v>2018</v>
      </c>
      <c r="G4" s="171">
        <f>F4+1</f>
        <v>2019</v>
      </c>
      <c r="H4" s="222"/>
    </row>
    <row r="5" spans="1:8" s="80" customFormat="1" ht="12.75" customHeight="1">
      <c r="A5" s="220" t="s">
        <v>76</v>
      </c>
      <c r="B5" s="220"/>
      <c r="C5" s="220"/>
      <c r="D5" s="220"/>
      <c r="E5" s="220"/>
      <c r="F5" s="220"/>
      <c r="G5" s="220"/>
      <c r="H5" s="220"/>
    </row>
    <row r="6" spans="1:8" ht="15" customHeight="1">
      <c r="A6" s="223" t="s">
        <v>78</v>
      </c>
      <c r="B6" s="175" t="s">
        <v>79</v>
      </c>
      <c r="C6" s="224" t="e">
        <f>ΑΧ!C6/ΑΧ!C4</f>
        <v>#DIV/0!</v>
      </c>
      <c r="D6" s="219" t="e">
        <f>ΑΧ!G6/ΑΧ!G4</f>
        <v>#DIV/0!</v>
      </c>
      <c r="E6" s="219">
        <f>ΑΧ!K6/ΑΧ!K4</f>
        <v>0.21586709506677726</v>
      </c>
      <c r="F6" s="219">
        <f>ΑΧ!O6/ΑΧ!O4</f>
        <v>0.20433338297858564</v>
      </c>
      <c r="G6" s="219">
        <f>ΑΧ!S6/ΑΧ!S4</f>
        <v>0.20257670684757006</v>
      </c>
      <c r="H6" s="219" t="e">
        <f>AVERAGE(C6:G7)</f>
        <v>#DIV/0!</v>
      </c>
    </row>
    <row r="7" spans="1:8" ht="15" customHeight="1">
      <c r="A7" s="223"/>
      <c r="B7" s="175" t="s">
        <v>80</v>
      </c>
      <c r="C7" s="219"/>
      <c r="D7" s="219"/>
      <c r="E7" s="219"/>
      <c r="F7" s="219"/>
      <c r="G7" s="219"/>
      <c r="H7" s="219"/>
    </row>
    <row r="8" spans="1:8" ht="15" customHeight="1">
      <c r="A8" s="223" t="s">
        <v>81</v>
      </c>
      <c r="B8" s="175" t="s">
        <v>82</v>
      </c>
      <c r="C8" s="219" t="e">
        <f>ΑΧ!C24/ΑΧ!C4</f>
        <v>#DIV/0!</v>
      </c>
      <c r="D8" s="219" t="e">
        <f>ΑΧ!G24/ΑΧ!G4</f>
        <v>#DIV/0!</v>
      </c>
      <c r="E8" s="219">
        <f>ΑΧ!K24/ΑΧ!K4</f>
        <v>0.03436391175756505</v>
      </c>
      <c r="F8" s="219">
        <f>ΑΧ!O24/ΑΧ!O4</f>
        <v>0.01248470170758083</v>
      </c>
      <c r="G8" s="219">
        <f>ΑΧ!S24/ΑΧ!S4</f>
        <v>0.006139070279269365</v>
      </c>
      <c r="H8" s="219" t="e">
        <f>AVERAGE(C8:G9)</f>
        <v>#DIV/0!</v>
      </c>
    </row>
    <row r="9" spans="1:8" ht="15" customHeight="1">
      <c r="A9" s="223"/>
      <c r="B9" s="175" t="s">
        <v>80</v>
      </c>
      <c r="C9" s="219"/>
      <c r="D9" s="219"/>
      <c r="E9" s="219"/>
      <c r="F9" s="219"/>
      <c r="G9" s="219"/>
      <c r="H9" s="219"/>
    </row>
    <row r="10" spans="1:8" ht="15" customHeight="1">
      <c r="A10" s="223" t="s">
        <v>87</v>
      </c>
      <c r="B10" s="175" t="s">
        <v>83</v>
      </c>
      <c r="C10" s="219" t="e">
        <f>(ΑΧ!C24+ΑΧ!C18)/(ΙΣ!D44)</f>
        <v>#DIV/0!</v>
      </c>
      <c r="D10" s="219" t="e">
        <f>(ΑΧ!G24+ΑΧ!G18)/(ΙΣ!H44)</f>
        <v>#DIV/0!</v>
      </c>
      <c r="E10" s="219" t="e">
        <f>(ΑΧ!K24+ΑΧ!K18)/(ΙΣ!L44)</f>
        <v>#DIV/0!</v>
      </c>
      <c r="F10" s="219">
        <f>(ΑΧ!O24+ΑΧ!O18)/(ΙΣ!P44)</f>
        <v>0.03297146724981777</v>
      </c>
      <c r="G10" s="219">
        <f>(ΑΧ!S24+ΑΧ!S18)/(ΙΣ!T44)</f>
        <v>0.023427978151943304</v>
      </c>
      <c r="H10" s="219" t="e">
        <f>AVERAGE(C10:G11)</f>
        <v>#DIV/0!</v>
      </c>
    </row>
    <row r="11" spans="1:8" ht="18" customHeight="1">
      <c r="A11" s="223"/>
      <c r="B11" s="175" t="s">
        <v>84</v>
      </c>
      <c r="C11" s="219"/>
      <c r="D11" s="219"/>
      <c r="E11" s="219"/>
      <c r="F11" s="219"/>
      <c r="G11" s="219"/>
      <c r="H11" s="219"/>
    </row>
    <row r="12" spans="1:8" ht="15" customHeight="1">
      <c r="A12" s="223" t="s">
        <v>86</v>
      </c>
      <c r="B12" s="175" t="s">
        <v>88</v>
      </c>
      <c r="C12" s="219" t="e">
        <f>ΑΧ!C10/ΙΣ!D32</f>
        <v>#DIV/0!</v>
      </c>
      <c r="D12" s="219" t="e">
        <f>ΑΧ!G10/ΙΣ!H32</f>
        <v>#DIV/0!</v>
      </c>
      <c r="E12" s="219" t="e">
        <f>ΑΧ!K10/ΙΣ!L32</f>
        <v>#DIV/0!</v>
      </c>
      <c r="F12" s="219">
        <f>ΑΧ!O10/ΙΣ!P32</f>
        <v>0.07852570986726234</v>
      </c>
      <c r="G12" s="219">
        <f>ΑΧ!S10/ΙΣ!T32</f>
        <v>0.0613824707167177</v>
      </c>
      <c r="H12" s="219" t="e">
        <f>AVERAGE(C12:G13)</f>
        <v>#DIV/0!</v>
      </c>
    </row>
    <row r="13" spans="1:8" ht="15" customHeight="1">
      <c r="A13" s="223"/>
      <c r="B13" s="175" t="s">
        <v>89</v>
      </c>
      <c r="C13" s="219"/>
      <c r="D13" s="219"/>
      <c r="E13" s="219"/>
      <c r="F13" s="219"/>
      <c r="G13" s="219"/>
      <c r="H13" s="219"/>
    </row>
    <row r="14" spans="1:8" ht="15" customHeight="1">
      <c r="A14" s="223" t="s">
        <v>96</v>
      </c>
      <c r="B14" s="175" t="s">
        <v>88</v>
      </c>
      <c r="C14" s="219" t="e">
        <f>ΑΧ!C10/ΙΣ!D24</f>
        <v>#DIV/0!</v>
      </c>
      <c r="D14" s="219" t="e">
        <f>ΑΧ!G10/ΙΣ!H24</f>
        <v>#DIV/0!</v>
      </c>
      <c r="E14" s="219" t="e">
        <f>ΑΧ!K10/ΙΣ!L24</f>
        <v>#DIV/0!</v>
      </c>
      <c r="F14" s="219">
        <f>ΑΧ!O10/ΙΣ!P24</f>
        <v>0.04758960474334025</v>
      </c>
      <c r="G14" s="219">
        <f>ΑΧ!S10/ΙΣ!T24</f>
        <v>0.028754570487067213</v>
      </c>
      <c r="H14" s="219" t="e">
        <f>AVERAGE(C14:G15)</f>
        <v>#DIV/0!</v>
      </c>
    </row>
    <row r="15" spans="1:8" ht="15" customHeight="1">
      <c r="A15" s="223"/>
      <c r="B15" s="175" t="s">
        <v>97</v>
      </c>
      <c r="C15" s="219"/>
      <c r="D15" s="219"/>
      <c r="E15" s="219"/>
      <c r="F15" s="219"/>
      <c r="G15" s="219"/>
      <c r="H15" s="219"/>
    </row>
    <row r="16" spans="1:8" ht="15" customHeight="1">
      <c r="A16" s="223" t="s">
        <v>110</v>
      </c>
      <c r="B16" s="175" t="s">
        <v>88</v>
      </c>
      <c r="C16" s="225">
        <f>ΑΧ!C10/$B$50</f>
        <v>0</v>
      </c>
      <c r="D16" s="225">
        <f>ΑΧ!G10/$B$50</f>
        <v>0</v>
      </c>
      <c r="E16" s="225">
        <f>ΑΧ!K10/$B$50</f>
        <v>102.65174999999999</v>
      </c>
      <c r="F16" s="225">
        <f>ΑΧ!O10/$B$50</f>
        <v>36.56</v>
      </c>
      <c r="G16" s="225">
        <f>ΑΧ!S10/$B$50</f>
        <v>28.665</v>
      </c>
      <c r="H16" s="219">
        <f>AVERAGE(C16:G17)</f>
        <v>33.57535</v>
      </c>
    </row>
    <row r="17" spans="1:8" ht="15" customHeight="1">
      <c r="A17" s="223"/>
      <c r="B17" s="175" t="s">
        <v>112</v>
      </c>
      <c r="C17" s="225"/>
      <c r="D17" s="225"/>
      <c r="E17" s="225"/>
      <c r="F17" s="225"/>
      <c r="G17" s="225"/>
      <c r="H17" s="219"/>
    </row>
    <row r="18" spans="1:8" ht="15" customHeight="1">
      <c r="A18" s="223" t="s">
        <v>98</v>
      </c>
      <c r="B18" s="175" t="s">
        <v>86</v>
      </c>
      <c r="C18" s="225" t="e">
        <f>C12/C10</f>
        <v>#DIV/0!</v>
      </c>
      <c r="D18" s="225" t="e">
        <f>D12/D10</f>
        <v>#DIV/0!</v>
      </c>
      <c r="E18" s="225" t="e">
        <f>E12/E10</f>
        <v>#DIV/0!</v>
      </c>
      <c r="F18" s="225">
        <f>F12/F10</f>
        <v>2.3816261882520973</v>
      </c>
      <c r="G18" s="225">
        <f>G12/G10</f>
        <v>2.6200498531550043</v>
      </c>
      <c r="H18" s="219" t="e">
        <f>AVERAGE(C18:G19)</f>
        <v>#DIV/0!</v>
      </c>
    </row>
    <row r="19" spans="1:8" ht="15" customHeight="1">
      <c r="A19" s="223"/>
      <c r="B19" s="175" t="s">
        <v>126</v>
      </c>
      <c r="C19" s="225"/>
      <c r="D19" s="225"/>
      <c r="E19" s="225"/>
      <c r="F19" s="225"/>
      <c r="G19" s="225"/>
      <c r="H19" s="219"/>
    </row>
    <row r="20" spans="1:8" ht="15" customHeight="1">
      <c r="A20" s="220" t="s">
        <v>90</v>
      </c>
      <c r="B20" s="220"/>
      <c r="C20" s="220"/>
      <c r="D20" s="220"/>
      <c r="E20" s="220"/>
      <c r="F20" s="220"/>
      <c r="G20" s="220"/>
      <c r="H20" s="220"/>
    </row>
    <row r="21" spans="1:8" ht="15" customHeight="1">
      <c r="A21" s="223" t="s">
        <v>91</v>
      </c>
      <c r="B21" s="175" t="s">
        <v>125</v>
      </c>
      <c r="C21" s="225" t="e">
        <f>(ΙΣ!D18+ΙΣ!D19+ΙΣ!D20+ΙΣ!D21)/ΙΣ!D38</f>
        <v>#DIV/0!</v>
      </c>
      <c r="D21" s="225" t="e">
        <f>(ΙΣ!H18+ΙΣ!H19+ΙΣ!H20+ΙΣ!H21)/ΙΣ!H38</f>
        <v>#DIV/0!</v>
      </c>
      <c r="E21" s="225" t="e">
        <f>(ΙΣ!L18+ΙΣ!L19+ΙΣ!L20+ΙΣ!L21)/ΙΣ!L38</f>
        <v>#DIV/0!</v>
      </c>
      <c r="F21" s="225">
        <f>(ΙΣ!P18+ΙΣ!P19+ΙΣ!P20+ΙΣ!P21)/ΙΣ!P38</f>
        <v>2.5440743944636677</v>
      </c>
      <c r="G21" s="225">
        <f>(ΙΣ!T18+ΙΣ!T19+ΙΣ!T20+ΙΣ!T21)/ΙΣ!T38</f>
        <v>2.0245732881716147</v>
      </c>
      <c r="H21" s="219" t="e">
        <f>AVERAGE(C21:G22)</f>
        <v>#DIV/0!</v>
      </c>
    </row>
    <row r="22" spans="1:8" ht="15" customHeight="1">
      <c r="A22" s="223"/>
      <c r="B22" s="175" t="s">
        <v>92</v>
      </c>
      <c r="C22" s="225"/>
      <c r="D22" s="225"/>
      <c r="E22" s="225"/>
      <c r="F22" s="225"/>
      <c r="G22" s="225"/>
      <c r="H22" s="219"/>
    </row>
    <row r="23" spans="1:8" ht="15" customHeight="1">
      <c r="A23" s="223" t="s">
        <v>94</v>
      </c>
      <c r="B23" s="175" t="s">
        <v>93</v>
      </c>
      <c r="C23" s="225" t="e">
        <f>(ΙΣ!D19+ΙΣ!D20+ΙΣ!D21)/ΙΣ!D38</f>
        <v>#DIV/0!</v>
      </c>
      <c r="D23" s="225" t="e">
        <f>(ΙΣ!H19+ΙΣ!H20+ΙΣ!H21)/ΙΣ!H38</f>
        <v>#DIV/0!</v>
      </c>
      <c r="E23" s="225" t="e">
        <f>(ΙΣ!L19+ΙΣ!L20+ΙΣ!L21)/ΙΣ!L38</f>
        <v>#DIV/0!</v>
      </c>
      <c r="F23" s="225">
        <f>(ΙΣ!P19+ΙΣ!P20+ΙΣ!P21)/ΙΣ!P38</f>
        <v>1.4081098615916956</v>
      </c>
      <c r="G23" s="225">
        <f>(ΙΣ!T19+ΙΣ!T20+ΙΣ!T21)/ΙΣ!T38</f>
        <v>1.1384239888423988</v>
      </c>
      <c r="H23" s="219" t="e">
        <f>AVERAGE(C23:G24)</f>
        <v>#DIV/0!</v>
      </c>
    </row>
    <row r="24" spans="1:8" ht="15" customHeight="1">
      <c r="A24" s="223"/>
      <c r="B24" s="175" t="s">
        <v>92</v>
      </c>
      <c r="C24" s="225"/>
      <c r="D24" s="225"/>
      <c r="E24" s="225"/>
      <c r="F24" s="225"/>
      <c r="G24" s="225"/>
      <c r="H24" s="219"/>
    </row>
    <row r="25" spans="1:8" ht="15" customHeight="1">
      <c r="A25" s="223" t="s">
        <v>99</v>
      </c>
      <c r="B25" s="175" t="s">
        <v>100</v>
      </c>
      <c r="C25" s="225" t="e">
        <f>(ΙΣ!D20+ΙΣ!D21)/ΙΣ!D38</f>
        <v>#DIV/0!</v>
      </c>
      <c r="D25" s="225" t="e">
        <f>(ΙΣ!H20+ΙΣ!H21)/ΙΣ!H38</f>
        <v>#DIV/0!</v>
      </c>
      <c r="E25" s="225" t="e">
        <f>(ΙΣ!L20+ΙΣ!L21)/ΙΣ!L38</f>
        <v>#DIV/0!</v>
      </c>
      <c r="F25" s="225">
        <f>(ΙΣ!P20+ΙΣ!P21)/ΙΣ!P38</f>
        <v>0.8832612456747405</v>
      </c>
      <c r="G25" s="225">
        <f>(ΙΣ!T20+ΙΣ!T21)/ΙΣ!T38</f>
        <v>0.6506940293551172</v>
      </c>
      <c r="H25" s="219" t="e">
        <f>AVERAGE(C25:G26)</f>
        <v>#DIV/0!</v>
      </c>
    </row>
    <row r="26" spans="1:8" ht="15" customHeight="1">
      <c r="A26" s="223"/>
      <c r="B26" s="175" t="s">
        <v>92</v>
      </c>
      <c r="C26" s="225"/>
      <c r="D26" s="225"/>
      <c r="E26" s="225"/>
      <c r="F26" s="225"/>
      <c r="G26" s="225"/>
      <c r="H26" s="219"/>
    </row>
    <row r="27" spans="1:8" ht="15" customHeight="1">
      <c r="A27" s="220" t="s">
        <v>95</v>
      </c>
      <c r="B27" s="220"/>
      <c r="C27" s="220"/>
      <c r="D27" s="220"/>
      <c r="E27" s="220"/>
      <c r="F27" s="220"/>
      <c r="G27" s="220"/>
      <c r="H27" s="220"/>
    </row>
    <row r="28" spans="1:9" ht="15" customHeight="1">
      <c r="A28" s="223" t="s">
        <v>101</v>
      </c>
      <c r="B28" s="175" t="s">
        <v>80</v>
      </c>
      <c r="C28" s="225" t="e">
        <f>ΑΧ!C4/((ΙΣ!D19+ΙΣ!D19)/2)</f>
        <v>#DIV/0!</v>
      </c>
      <c r="D28" s="225" t="e">
        <f>ΑΧ!G4/((ΙΣ!H19+ΙΣ!D19)/2)</f>
        <v>#DIV/0!</v>
      </c>
      <c r="E28" s="225" t="e">
        <f>ΑΧ!K4/((ΙΣ!L19+ΙΣ!H19)/2)</f>
        <v>#DIV/0!</v>
      </c>
      <c r="F28" s="225">
        <f>ΑΧ!O4/((ΙΣ!P19+ΙΣ!L19)/2)</f>
        <v>25.45288227780296</v>
      </c>
      <c r="G28" s="225">
        <f>ΑΧ!S4/((ΙΣ!T19+ΙΣ!P19)/2)</f>
        <v>11.824211468197747</v>
      </c>
      <c r="H28" s="219" t="e">
        <f>AVERAGE(C28:G29)</f>
        <v>#DIV/0!</v>
      </c>
      <c r="I28" s="79">
        <f>360/F28</f>
        <v>14.14378128460328</v>
      </c>
    </row>
    <row r="29" spans="1:9" ht="15" customHeight="1">
      <c r="A29" s="223"/>
      <c r="B29" s="175" t="s">
        <v>103</v>
      </c>
      <c r="C29" s="225"/>
      <c r="D29" s="225"/>
      <c r="E29" s="225"/>
      <c r="F29" s="225"/>
      <c r="G29" s="225"/>
      <c r="H29" s="219"/>
      <c r="I29" s="79">
        <f>360/G28</f>
        <v>30.44600487468036</v>
      </c>
    </row>
    <row r="30" spans="1:8" ht="22.5" customHeight="1">
      <c r="A30" s="223" t="s">
        <v>102</v>
      </c>
      <c r="B30" s="175" t="s">
        <v>129</v>
      </c>
      <c r="C30" s="225" t="e">
        <f>ΑΧ!C5/((ΙΣ!D38+ΙΣ!D38)/2)</f>
        <v>#DIV/0!</v>
      </c>
      <c r="D30" s="225" t="e">
        <f>ΑΧ!G5/((ΙΣ!D38+ΙΣ!H38)/2)</f>
        <v>#DIV/0!</v>
      </c>
      <c r="E30" s="225" t="e">
        <f>ΑΧ!K5/((ΙΣ!L38+ΙΣ!H38)/2)</f>
        <v>#DIV/0!</v>
      </c>
      <c r="F30" s="225">
        <f>ΑΧ!O5/((ΙΣ!P38+ΙΣ!L38)/2)</f>
        <v>10.629238754325259</v>
      </c>
      <c r="G30" s="225">
        <f>ΑΧ!S5/((ΙΣ!T38+ΙΣ!P38)/2)</f>
        <v>4.750760791975053</v>
      </c>
      <c r="H30" s="219" t="e">
        <f>AVERAGE(C30:G31)</f>
        <v>#DIV/0!</v>
      </c>
    </row>
    <row r="31" spans="1:8" ht="15" customHeight="1">
      <c r="A31" s="223"/>
      <c r="B31" s="175" t="s">
        <v>127</v>
      </c>
      <c r="C31" s="225"/>
      <c r="D31" s="225"/>
      <c r="E31" s="225"/>
      <c r="F31" s="225"/>
      <c r="G31" s="225"/>
      <c r="H31" s="219"/>
    </row>
    <row r="32" spans="1:9" ht="15" customHeight="1">
      <c r="A32" s="223" t="s">
        <v>106</v>
      </c>
      <c r="B32" s="175" t="s">
        <v>104</v>
      </c>
      <c r="C32" s="225" t="e">
        <f>ΑΧ!C5/((ΙΣ!D18+ΙΣ!D18)/2)</f>
        <v>#DIV/0!</v>
      </c>
      <c r="D32" s="225" t="e">
        <f>ΑΧ!G5/((ΙΣ!D18+ΙΣ!H18)/2)</f>
        <v>#DIV/0!</v>
      </c>
      <c r="E32" s="225" t="e">
        <f>ΑΧ!K5/((ΙΣ!L18+ΙΣ!H18)/2)</f>
        <v>#DIV/0!</v>
      </c>
      <c r="F32" s="225">
        <f>ΑΧ!O5/((ΙΣ!P18+ΙΣ!L18)/2)</f>
        <v>9.357016391570049</v>
      </c>
      <c r="G32" s="225">
        <f>ΑΧ!S5/((ΙΣ!T18+ΙΣ!P18)/2)</f>
        <v>4.7763319420574515</v>
      </c>
      <c r="H32" s="219" t="e">
        <f>AVERAGE(C32:G33)</f>
        <v>#DIV/0!</v>
      </c>
      <c r="I32" s="79">
        <f>360/F32</f>
        <v>38.47380243175937</v>
      </c>
    </row>
    <row r="33" spans="1:8" ht="15" customHeight="1">
      <c r="A33" s="223"/>
      <c r="B33" s="175" t="s">
        <v>105</v>
      </c>
      <c r="C33" s="225"/>
      <c r="D33" s="225"/>
      <c r="E33" s="225"/>
      <c r="F33" s="225"/>
      <c r="G33" s="225"/>
      <c r="H33" s="219"/>
    </row>
    <row r="34" spans="1:8" ht="15" customHeight="1">
      <c r="A34" s="223" t="s">
        <v>107</v>
      </c>
      <c r="B34" s="175" t="s">
        <v>80</v>
      </c>
      <c r="C34" s="225" t="e">
        <f>ΑΧ!C4/(ΙΣ!D22-ΙΣ!D38)</f>
        <v>#DIV/0!</v>
      </c>
      <c r="D34" s="225" t="e">
        <f>ΑΧ!G4/(ΙΣ!H22-ΙΣ!D38)</f>
        <v>#DIV/0!</v>
      </c>
      <c r="E34" s="225" t="e">
        <f>ΑΧ!K4/(ΙΣ!L22-ΙΣ!H38)</f>
        <v>#DIV/0!</v>
      </c>
      <c r="F34" s="225">
        <f>ΑΧ!O4/(ΙΣ!P22-ΙΣ!L38)</f>
        <v>2.6254951631275607</v>
      </c>
      <c r="G34" s="225">
        <f>ΑΧ!S4/(ΙΣ!T22-ΙΣ!P38)</f>
        <v>4.189772246882266</v>
      </c>
      <c r="H34" s="219" t="e">
        <f>AVERAGE(C34:G35)</f>
        <v>#DIV/0!</v>
      </c>
    </row>
    <row r="35" spans="1:8" ht="21" customHeight="1">
      <c r="A35" s="223"/>
      <c r="B35" s="175" t="s">
        <v>128</v>
      </c>
      <c r="C35" s="225"/>
      <c r="D35" s="225"/>
      <c r="E35" s="225"/>
      <c r="F35" s="225"/>
      <c r="G35" s="225"/>
      <c r="H35" s="219"/>
    </row>
    <row r="36" spans="1:8" ht="15" customHeight="1">
      <c r="A36" s="223" t="s">
        <v>108</v>
      </c>
      <c r="B36" s="175" t="s">
        <v>80</v>
      </c>
      <c r="C36" s="225" t="e">
        <f>ΑΧ!C4/ΙΣ!D14</f>
        <v>#DIV/0!</v>
      </c>
      <c r="D36" s="225" t="e">
        <f>ΑΧ!G4/ΙΣ!H14</f>
        <v>#DIV/0!</v>
      </c>
      <c r="E36" s="225" t="e">
        <f>ΑΧ!K4/ΙΣ!L14</f>
        <v>#DIV/0!</v>
      </c>
      <c r="F36" s="225">
        <f>ΑΧ!O4/ΙΣ!P14</f>
        <v>10.3996094144584</v>
      </c>
      <c r="G36" s="225">
        <f>ΑΧ!S4/ΙΣ!T14</f>
        <v>8.691156723575677</v>
      </c>
      <c r="H36" s="219" t="e">
        <f>AVERAGE(C36:G37)</f>
        <v>#DIV/0!</v>
      </c>
    </row>
    <row r="37" spans="1:8" ht="15" customHeight="1">
      <c r="A37" s="223"/>
      <c r="B37" s="175" t="s">
        <v>109</v>
      </c>
      <c r="C37" s="225"/>
      <c r="D37" s="225"/>
      <c r="E37" s="225"/>
      <c r="F37" s="225"/>
      <c r="G37" s="225"/>
      <c r="H37" s="219"/>
    </row>
    <row r="38" spans="1:8" ht="15" customHeight="1">
      <c r="A38" s="220" t="s">
        <v>113</v>
      </c>
      <c r="B38" s="220"/>
      <c r="C38" s="220"/>
      <c r="D38" s="220"/>
      <c r="E38" s="220"/>
      <c r="F38" s="220"/>
      <c r="G38" s="220"/>
      <c r="H38" s="220"/>
    </row>
    <row r="39" spans="1:8" ht="15" customHeight="1">
      <c r="A39" s="223" t="s">
        <v>70</v>
      </c>
      <c r="B39" s="175" t="s">
        <v>114</v>
      </c>
      <c r="C39" s="225" t="e">
        <f>ΙΣ!D43/ΙΣ!D32</f>
        <v>#DIV/0!</v>
      </c>
      <c r="D39" s="225" t="e">
        <f>ΙΣ!H43/ΙΣ!H32</f>
        <v>#DIV/0!</v>
      </c>
      <c r="E39" s="225" t="e">
        <f>ΙΣ!L43/ΙΣ!L32</f>
        <v>#DIV/0!</v>
      </c>
      <c r="F39" s="225">
        <f>ΙΣ!P43/ΙΣ!P32</f>
        <v>0.6500708793333047</v>
      </c>
      <c r="G39" s="225">
        <f>ΙΣ!T43/ΙΣ!T32</f>
        <v>1.1347030985674211</v>
      </c>
      <c r="H39" s="219" t="e">
        <f>AVERAGE(C39:G40)</f>
        <v>#DIV/0!</v>
      </c>
    </row>
    <row r="40" spans="1:8" ht="15" customHeight="1">
      <c r="A40" s="223"/>
      <c r="B40" s="175" t="s">
        <v>115</v>
      </c>
      <c r="C40" s="225"/>
      <c r="D40" s="225"/>
      <c r="E40" s="225"/>
      <c r="F40" s="225"/>
      <c r="G40" s="225"/>
      <c r="H40" s="219"/>
    </row>
    <row r="41" spans="1:8" ht="15" customHeight="1">
      <c r="A41" s="223" t="s">
        <v>116</v>
      </c>
      <c r="B41" s="175" t="s">
        <v>118</v>
      </c>
      <c r="C41" s="225" t="e">
        <f>ΙΣ!D22/ΙΣ!D43</f>
        <v>#DIV/0!</v>
      </c>
      <c r="D41" s="225" t="e">
        <f>ΙΣ!H22/ΙΣ!H43</f>
        <v>#DIV/0!</v>
      </c>
      <c r="E41" s="225" t="e">
        <f>ΙΣ!L22/ΙΣ!L43</f>
        <v>#DIV/0!</v>
      </c>
      <c r="F41" s="225">
        <f>ΙΣ!P22/ΙΣ!P43</f>
        <v>1.943401837044869</v>
      </c>
      <c r="G41" s="225">
        <f>ΙΣ!T22/ΙΣ!T43</f>
        <v>1.1505675652723653</v>
      </c>
      <c r="H41" s="219" t="e">
        <f>AVERAGE(C41:G42)</f>
        <v>#DIV/0!</v>
      </c>
    </row>
    <row r="42" spans="1:8" ht="15" customHeight="1">
      <c r="A42" s="223"/>
      <c r="B42" s="175" t="s">
        <v>117</v>
      </c>
      <c r="C42" s="225"/>
      <c r="D42" s="225"/>
      <c r="E42" s="225"/>
      <c r="F42" s="225"/>
      <c r="G42" s="225"/>
      <c r="H42" s="219"/>
    </row>
    <row r="43" spans="1:8" ht="15" customHeight="1">
      <c r="A43" s="223" t="s">
        <v>119</v>
      </c>
      <c r="B43" s="175" t="s">
        <v>120</v>
      </c>
      <c r="C43" s="225" t="e">
        <f>(ΑΧ!C16-ΑΧ!C21)/ΑΧ!C18</f>
        <v>#DIV/0!</v>
      </c>
      <c r="D43" s="225" t="e">
        <f>(ΑΧ!G16-ΑΧ!G21)/ΑΧ!G18</f>
        <v>#DIV/0!</v>
      </c>
      <c r="E43" s="225">
        <f>(ΑΧ!K16-ΑΧ!K21)/ΑΧ!K18</f>
        <v>7.85087417400881</v>
      </c>
      <c r="F43" s="225">
        <f>(ΑΧ!O16-ΑΧ!O21)/ΑΧ!O18</f>
        <v>6.04297520661157</v>
      </c>
      <c r="G43" s="225">
        <f>(ΑΧ!S16-ΑΧ!S21)/ΑΧ!S18</f>
        <v>2.104625550660793</v>
      </c>
      <c r="H43" s="219" t="e">
        <f>AVERAGE(C43:G44)</f>
        <v>#DIV/0!</v>
      </c>
    </row>
    <row r="44" spans="1:8" ht="15" customHeight="1">
      <c r="A44" s="223"/>
      <c r="B44" s="175" t="s">
        <v>121</v>
      </c>
      <c r="C44" s="225"/>
      <c r="D44" s="225"/>
      <c r="E44" s="225"/>
      <c r="F44" s="225"/>
      <c r="G44" s="225"/>
      <c r="H44" s="219"/>
    </row>
    <row r="45" spans="1:8" ht="15" customHeight="1">
      <c r="A45" s="179" t="s">
        <v>168</v>
      </c>
      <c r="B45" s="175" t="s">
        <v>184</v>
      </c>
      <c r="C45" s="175" t="e">
        <f>1.2*C53+1.4*C55+3.3*C57+0.6*C59+0.999*C61</f>
        <v>#DIV/0!</v>
      </c>
      <c r="D45" s="175" t="e">
        <f>1.2*D53+1.4*D55+3.3*D57+0.6*D59+0.999*D61</f>
        <v>#DIV/0!</v>
      </c>
      <c r="E45" s="175" t="e">
        <f>1.2*E53+1.4*E55+3.3*E57+0.6*E59+0.999*E61</f>
        <v>#DIV/0!</v>
      </c>
      <c r="F45" s="175">
        <f>1.2*F53+1.4*F55+3.3*F57+0.6*F59+0.999*F61</f>
        <v>2.722840940597604</v>
      </c>
      <c r="G45" s="175">
        <f>1.2*G53+1.4*G55+3.3*G57+0.6*G59+0.999*G61</f>
        <v>2.0554043395175974</v>
      </c>
      <c r="H45" s="185" t="e">
        <f>AVERAGE(C45:G45)</f>
        <v>#DIV/0!</v>
      </c>
    </row>
    <row r="46" spans="1:8" ht="24" customHeight="1">
      <c r="A46" s="179" t="s">
        <v>169</v>
      </c>
      <c r="B46" s="175" t="s">
        <v>186</v>
      </c>
      <c r="C46" s="175" t="e">
        <f>6.56*C53+3.26*C55+6.72*C57+1.05*C59</f>
        <v>#DIV/0!</v>
      </c>
      <c r="D46" s="175" t="e">
        <f>6.56*D53+3.26*D55+6.72*D57+1.05*D59</f>
        <v>#DIV/0!</v>
      </c>
      <c r="E46" s="175" t="e">
        <f>6.56*E53+3.26*E55+6.72*E57+1.05*E59</f>
        <v>#DIV/0!</v>
      </c>
      <c r="F46" s="175">
        <f>6.56*F53+3.26*F55+6.72*F57+1.05*F59</f>
        <v>3.368158961776019</v>
      </c>
      <c r="G46" s="175">
        <f>6.56*G53+3.26*G55+6.72*G57+1.05*G59</f>
        <v>2.2235776443621877</v>
      </c>
      <c r="H46" s="185" t="e">
        <f>AVERAGE(C46:G46)</f>
        <v>#DIV/0!</v>
      </c>
    </row>
    <row r="47" spans="1:8" ht="17.25" customHeight="1">
      <c r="A47" s="223" t="s">
        <v>122</v>
      </c>
      <c r="B47" s="175" t="s">
        <v>123</v>
      </c>
      <c r="C47" s="225" t="e">
        <f>(ΙΣ!D16-ΙΣ!D15)/ΙΣ!D35</f>
        <v>#DIV/0!</v>
      </c>
      <c r="D47" s="225" t="e">
        <f>(ΙΣ!H16-ΙΣ!H15)/ΙΣ!H35</f>
        <v>#DIV/0!</v>
      </c>
      <c r="E47" s="225" t="e">
        <f>(ΙΣ!L16-ΙΣ!L15)/ΙΣ!L35</f>
        <v>#DIV/0!</v>
      </c>
      <c r="F47" s="225">
        <f>(ΙΣ!P16-ΙΣ!P15)/ΙΣ!P35</f>
        <v>2.1808704170165125</v>
      </c>
      <c r="G47" s="225">
        <f>(ΙΣ!T16-ΙΣ!T15)/ΙΣ!T35</f>
        <v>0.840440646106096</v>
      </c>
      <c r="H47" s="219" t="e">
        <f>AVERAGE(C47:G48)</f>
        <v>#DIV/0!</v>
      </c>
    </row>
    <row r="48" spans="1:8" ht="17.25" customHeight="1">
      <c r="A48" s="223"/>
      <c r="B48" s="175" t="s">
        <v>124</v>
      </c>
      <c r="C48" s="225"/>
      <c r="D48" s="225"/>
      <c r="E48" s="225"/>
      <c r="F48" s="225"/>
      <c r="G48" s="225"/>
      <c r="H48" s="219"/>
    </row>
    <row r="49" spans="1:8" ht="12.75">
      <c r="A49" s="82"/>
      <c r="B49" s="176"/>
      <c r="C49" s="172"/>
      <c r="D49" s="172"/>
      <c r="E49" s="172"/>
      <c r="F49" s="172"/>
      <c r="G49" s="172"/>
      <c r="H49" s="172"/>
    </row>
    <row r="50" spans="1:8" ht="27.75">
      <c r="A50" s="83" t="s">
        <v>111</v>
      </c>
      <c r="B50" s="177">
        <v>200</v>
      </c>
      <c r="C50" s="172"/>
      <c r="D50" s="172"/>
      <c r="E50" s="172"/>
      <c r="F50" s="172"/>
      <c r="G50" s="172"/>
      <c r="H50" s="172"/>
    </row>
    <row r="52" spans="1:8" ht="39" customHeight="1">
      <c r="A52" s="222" t="s">
        <v>185</v>
      </c>
      <c r="B52" s="222"/>
      <c r="C52" s="171">
        <f>C4</f>
        <v>2015</v>
      </c>
      <c r="D52" s="171">
        <f>D4</f>
        <v>2016</v>
      </c>
      <c r="E52" s="171">
        <f>E4</f>
        <v>2017</v>
      </c>
      <c r="F52" s="171">
        <f>F4</f>
        <v>2018</v>
      </c>
      <c r="G52" s="171">
        <f>G4</f>
        <v>2019</v>
      </c>
      <c r="H52" s="171" t="str">
        <f>H3</f>
        <v>Μέση τιμή δείκτη στον επιχείρηση</v>
      </c>
    </row>
    <row r="53" spans="1:8" ht="12.75">
      <c r="A53" s="230" t="s">
        <v>170</v>
      </c>
      <c r="B53" s="184" t="s">
        <v>177</v>
      </c>
      <c r="C53" s="228" t="e">
        <f>ΙΣ!D48/ΙΣ!D24</f>
        <v>#DIV/0!</v>
      </c>
      <c r="D53" s="228" t="e">
        <f>ΙΣ!H48/ΙΣ!H24</f>
        <v>#DIV/0!</v>
      </c>
      <c r="E53" s="228" t="e">
        <f>ΙΣ!L48/ΙΣ!L24</f>
        <v>#DIV/0!</v>
      </c>
      <c r="F53" s="228">
        <f>ΙΣ!P48/ΙΣ!P24</f>
        <v>0.46468853931414217</v>
      </c>
      <c r="G53" s="228">
        <f>ΙΣ!T48/ΙΣ!T24</f>
        <v>0.309504105287972</v>
      </c>
      <c r="H53" s="229" t="e">
        <f>AVERAGE(C53:G54)</f>
        <v>#DIV/0!</v>
      </c>
    </row>
    <row r="54" spans="1:8" ht="12.75">
      <c r="A54" s="230"/>
      <c r="B54" s="184" t="s">
        <v>178</v>
      </c>
      <c r="C54" s="228"/>
      <c r="D54" s="228"/>
      <c r="E54" s="228"/>
      <c r="F54" s="228"/>
      <c r="G54" s="228"/>
      <c r="H54" s="229"/>
    </row>
    <row r="55" spans="1:8" ht="12.75">
      <c r="A55" s="230" t="s">
        <v>171</v>
      </c>
      <c r="B55" s="184" t="s">
        <v>179</v>
      </c>
      <c r="C55" s="229" t="e">
        <f>ΑΧ!C29/ΙΣ!$D$24</f>
        <v>#DIV/0!</v>
      </c>
      <c r="D55" s="229" t="e">
        <f>ΑΧ!G29/ΙΣ!$H$24</f>
        <v>#DIV/0!</v>
      </c>
      <c r="E55" s="229" t="e">
        <f>ΑΧ!K29/ΙΣ!$L$24</f>
        <v>#DIV/0!</v>
      </c>
      <c r="F55" s="229">
        <f>ΑΧ!O29/ΙΣ!$P$24</f>
        <v>0</v>
      </c>
      <c r="G55" s="229">
        <f>ΑΧ!S29/ΙΣ!$T$24</f>
        <v>0</v>
      </c>
      <c r="H55" s="229" t="e">
        <f>AVERAGE(C55:G56)</f>
        <v>#DIV/0!</v>
      </c>
    </row>
    <row r="56" spans="1:8" ht="12.75">
      <c r="A56" s="230"/>
      <c r="B56" s="184" t="s">
        <v>97</v>
      </c>
      <c r="C56" s="229"/>
      <c r="D56" s="229"/>
      <c r="E56" s="229"/>
      <c r="F56" s="229"/>
      <c r="G56" s="229"/>
      <c r="H56" s="229"/>
    </row>
    <row r="57" spans="1:8" ht="12.75">
      <c r="A57" s="230" t="s">
        <v>172</v>
      </c>
      <c r="B57" s="184" t="s">
        <v>180</v>
      </c>
      <c r="C57" s="229" t="e">
        <f>(ΑΧ!C16-ΑΧ!C21)/ΙΣ!D$24</f>
        <v>#DIV/0!</v>
      </c>
      <c r="D57" s="229" t="e">
        <f>(ΑΧ!G16-ΑΧ!G21)/ΙΣ!H$24</f>
        <v>#DIV/0!</v>
      </c>
      <c r="E57" s="229" t="e">
        <f>(ΑΧ!K16-ΑΧ!K21)/ΙΣ!L$24</f>
        <v>#DIV/0!</v>
      </c>
      <c r="F57" s="229">
        <f>(ΑΧ!O16-ΑΧ!O21)/ΙΣ!P$24</f>
        <v>0.04758960474334025</v>
      </c>
      <c r="G57" s="229">
        <f>(ΑΧ!S16-ΑΧ!S21)/ΙΣ!T$24</f>
        <v>0.028754570487067213</v>
      </c>
      <c r="H57" s="229" t="e">
        <f>AVERAGE(C57:G58)</f>
        <v>#DIV/0!</v>
      </c>
    </row>
    <row r="58" spans="1:8" ht="12.75">
      <c r="A58" s="230"/>
      <c r="B58" s="184" t="s">
        <v>97</v>
      </c>
      <c r="C58" s="229"/>
      <c r="D58" s="229"/>
      <c r="E58" s="229"/>
      <c r="F58" s="229"/>
      <c r="G58" s="229"/>
      <c r="H58" s="229"/>
    </row>
    <row r="59" spans="1:8" ht="12.75">
      <c r="A59" s="230" t="s">
        <v>173</v>
      </c>
      <c r="B59" s="184" t="s">
        <v>181</v>
      </c>
      <c r="C59" s="229" t="e">
        <f>ΑΧ!C30/ΙΣ!D43</f>
        <v>#DIV/0!</v>
      </c>
      <c r="D59" s="229" t="e">
        <f>ΑΧ!G30/ΙΣ!H43</f>
        <v>#DIV/0!</v>
      </c>
      <c r="E59" s="229" t="e">
        <f>ΑΧ!K30/ΙΣ!L43</f>
        <v>#DIV/0!</v>
      </c>
      <c r="F59" s="229">
        <f>ΑΧ!O30/ΙΣ!P43</f>
        <v>0</v>
      </c>
      <c r="G59" s="229">
        <f>ΑΧ!S30/ΙΣ!T43</f>
        <v>0</v>
      </c>
      <c r="H59" s="229" t="e">
        <f>AVERAGE(C59:G60)</f>
        <v>#DIV/0!</v>
      </c>
    </row>
    <row r="60" spans="1:8" ht="12.75">
      <c r="A60" s="230"/>
      <c r="B60" s="184" t="s">
        <v>182</v>
      </c>
      <c r="C60" s="229"/>
      <c r="D60" s="229"/>
      <c r="E60" s="229"/>
      <c r="F60" s="229"/>
      <c r="G60" s="229"/>
      <c r="H60" s="229"/>
    </row>
    <row r="61" spans="1:8" ht="12.75">
      <c r="A61" s="230" t="s">
        <v>174</v>
      </c>
      <c r="B61" s="184" t="s">
        <v>183</v>
      </c>
      <c r="C61" s="229" t="e">
        <f>ΑΧ!C4/ΙΣ!D$24</f>
        <v>#DIV/0!</v>
      </c>
      <c r="D61" s="229" t="e">
        <f>ΑΧ!G4/ΙΣ!H$24</f>
        <v>#DIV/0!</v>
      </c>
      <c r="E61" s="229" t="e">
        <f>ΑΧ!K4/ΙΣ!L$24</f>
        <v>#DIV/0!</v>
      </c>
      <c r="F61" s="229">
        <f>ΑΧ!O4/ΙΣ!P$24</f>
        <v>2.010179176944555</v>
      </c>
      <c r="G61" s="229">
        <f>ΑΧ!S4/ΙΣ!T$24</f>
        <v>1.5907000305953043</v>
      </c>
      <c r="H61" s="229" t="e">
        <f>AVERAGE(C61:G62)</f>
        <v>#DIV/0!</v>
      </c>
    </row>
    <row r="62" spans="1:8" ht="12.75">
      <c r="A62" s="230"/>
      <c r="B62" s="184" t="s">
        <v>97</v>
      </c>
      <c r="C62" s="229"/>
      <c r="D62" s="229"/>
      <c r="E62" s="229"/>
      <c r="F62" s="229"/>
      <c r="G62" s="229"/>
      <c r="H62" s="229"/>
    </row>
  </sheetData>
  <sheetProtection/>
  <mergeCells count="178">
    <mergeCell ref="A52:B52"/>
    <mergeCell ref="H55:H56"/>
    <mergeCell ref="H57:H58"/>
    <mergeCell ref="H59:H60"/>
    <mergeCell ref="C59:C60"/>
    <mergeCell ref="D59:D60"/>
    <mergeCell ref="E59:E60"/>
    <mergeCell ref="E55:E56"/>
    <mergeCell ref="F55:F56"/>
    <mergeCell ref="G55:G56"/>
    <mergeCell ref="H61:H62"/>
    <mergeCell ref="F59:F60"/>
    <mergeCell ref="G59:G60"/>
    <mergeCell ref="A61:A62"/>
    <mergeCell ref="C61:C62"/>
    <mergeCell ref="D61:D62"/>
    <mergeCell ref="E61:E62"/>
    <mergeCell ref="F61:F62"/>
    <mergeCell ref="G61:G62"/>
    <mergeCell ref="A59:A60"/>
    <mergeCell ref="F57:F58"/>
    <mergeCell ref="G57:G58"/>
    <mergeCell ref="A53:A54"/>
    <mergeCell ref="A55:A56"/>
    <mergeCell ref="C55:C56"/>
    <mergeCell ref="D55:D56"/>
    <mergeCell ref="A57:A58"/>
    <mergeCell ref="C57:C58"/>
    <mergeCell ref="D57:D58"/>
    <mergeCell ref="E57:E58"/>
    <mergeCell ref="H47:H48"/>
    <mergeCell ref="C53:C54"/>
    <mergeCell ref="D53:D54"/>
    <mergeCell ref="E53:E54"/>
    <mergeCell ref="F53:F54"/>
    <mergeCell ref="G53:G54"/>
    <mergeCell ref="H53:H54"/>
    <mergeCell ref="D47:D48"/>
    <mergeCell ref="H21:H22"/>
    <mergeCell ref="H23:H24"/>
    <mergeCell ref="H25:H26"/>
    <mergeCell ref="H28:H29"/>
    <mergeCell ref="H41:H42"/>
    <mergeCell ref="H43:H44"/>
    <mergeCell ref="A1:H1"/>
    <mergeCell ref="A2:H2"/>
    <mergeCell ref="A38:H38"/>
    <mergeCell ref="A16:A17"/>
    <mergeCell ref="C16:C17"/>
    <mergeCell ref="D16:D17"/>
    <mergeCell ref="E16:E17"/>
    <mergeCell ref="G18:G19"/>
    <mergeCell ref="F16:F17"/>
    <mergeCell ref="G14:G15"/>
    <mergeCell ref="G16:G17"/>
    <mergeCell ref="A27:H27"/>
    <mergeCell ref="F28:F29"/>
    <mergeCell ref="G28:G29"/>
    <mergeCell ref="A28:A29"/>
    <mergeCell ref="C28:C29"/>
    <mergeCell ref="A20:H20"/>
    <mergeCell ref="F25:F26"/>
    <mergeCell ref="G25:G26"/>
    <mergeCell ref="A18:A19"/>
    <mergeCell ref="A14:A15"/>
    <mergeCell ref="C14:C15"/>
    <mergeCell ref="D14:D15"/>
    <mergeCell ref="E14:E15"/>
    <mergeCell ref="F18:F19"/>
    <mergeCell ref="C18:C19"/>
    <mergeCell ref="D18:D19"/>
    <mergeCell ref="E18:E19"/>
    <mergeCell ref="C47:C48"/>
    <mergeCell ref="F14:F15"/>
    <mergeCell ref="F47:F48"/>
    <mergeCell ref="G47:G48"/>
    <mergeCell ref="F39:F40"/>
    <mergeCell ref="G39:G40"/>
    <mergeCell ref="F41:F42"/>
    <mergeCell ref="G41:G42"/>
    <mergeCell ref="F43:F44"/>
    <mergeCell ref="G43:G44"/>
    <mergeCell ref="E47:E48"/>
    <mergeCell ref="D43:D44"/>
    <mergeCell ref="E43:E44"/>
    <mergeCell ref="A41:A42"/>
    <mergeCell ref="C41:C42"/>
    <mergeCell ref="D41:D42"/>
    <mergeCell ref="E41:E42"/>
    <mergeCell ref="A43:A44"/>
    <mergeCell ref="C43:C44"/>
    <mergeCell ref="A47:A48"/>
    <mergeCell ref="A39:A40"/>
    <mergeCell ref="C39:C40"/>
    <mergeCell ref="D39:D40"/>
    <mergeCell ref="E39:E40"/>
    <mergeCell ref="G36:G37"/>
    <mergeCell ref="A34:A35"/>
    <mergeCell ref="C34:C35"/>
    <mergeCell ref="A36:A37"/>
    <mergeCell ref="C36:C37"/>
    <mergeCell ref="D36:D37"/>
    <mergeCell ref="E36:E37"/>
    <mergeCell ref="D34:D35"/>
    <mergeCell ref="E34:E35"/>
    <mergeCell ref="F34:F35"/>
    <mergeCell ref="C32:C33"/>
    <mergeCell ref="D32:D33"/>
    <mergeCell ref="E32:E33"/>
    <mergeCell ref="F36:F37"/>
    <mergeCell ref="G34:G35"/>
    <mergeCell ref="F30:F31"/>
    <mergeCell ref="G30:G31"/>
    <mergeCell ref="F32:F33"/>
    <mergeCell ref="G32:G33"/>
    <mergeCell ref="A30:A31"/>
    <mergeCell ref="C30:C31"/>
    <mergeCell ref="A32:A33"/>
    <mergeCell ref="D28:D29"/>
    <mergeCell ref="E28:E29"/>
    <mergeCell ref="D30:D31"/>
    <mergeCell ref="E30:E31"/>
    <mergeCell ref="D21:D22"/>
    <mergeCell ref="E21:E22"/>
    <mergeCell ref="D25:D26"/>
    <mergeCell ref="E25:E26"/>
    <mergeCell ref="F21:F22"/>
    <mergeCell ref="G21:G22"/>
    <mergeCell ref="F23:F24"/>
    <mergeCell ref="G23:G24"/>
    <mergeCell ref="D23:D24"/>
    <mergeCell ref="E23:E24"/>
    <mergeCell ref="A25:A26"/>
    <mergeCell ref="C25:C26"/>
    <mergeCell ref="A21:A22"/>
    <mergeCell ref="C21:C22"/>
    <mergeCell ref="A23:A24"/>
    <mergeCell ref="C23:C24"/>
    <mergeCell ref="A10:A11"/>
    <mergeCell ref="C10:C11"/>
    <mergeCell ref="A12:A13"/>
    <mergeCell ref="C12:C13"/>
    <mergeCell ref="D12:D13"/>
    <mergeCell ref="E12:E13"/>
    <mergeCell ref="D10:D11"/>
    <mergeCell ref="E10:E11"/>
    <mergeCell ref="F8:F9"/>
    <mergeCell ref="G8:G9"/>
    <mergeCell ref="F10:F11"/>
    <mergeCell ref="G10:G11"/>
    <mergeCell ref="F12:F13"/>
    <mergeCell ref="G12:G13"/>
    <mergeCell ref="A6:A7"/>
    <mergeCell ref="C6:C7"/>
    <mergeCell ref="D6:D7"/>
    <mergeCell ref="E6:E7"/>
    <mergeCell ref="F6:F7"/>
    <mergeCell ref="G6:G7"/>
    <mergeCell ref="A5:H5"/>
    <mergeCell ref="A3:A4"/>
    <mergeCell ref="B3:B4"/>
    <mergeCell ref="H3:H4"/>
    <mergeCell ref="H6:H7"/>
    <mergeCell ref="H34:H35"/>
    <mergeCell ref="A8:A9"/>
    <mergeCell ref="C8:C9"/>
    <mergeCell ref="D8:D9"/>
    <mergeCell ref="E8:E9"/>
    <mergeCell ref="H36:H37"/>
    <mergeCell ref="H39:H40"/>
    <mergeCell ref="H8:H9"/>
    <mergeCell ref="H10:H11"/>
    <mergeCell ref="H12:H13"/>
    <mergeCell ref="H14:H15"/>
    <mergeCell ref="H16:H17"/>
    <mergeCell ref="H18:H19"/>
    <mergeCell ref="H30:H31"/>
    <mergeCell ref="H32:H33"/>
  </mergeCells>
  <printOptions/>
  <pageMargins left="0.73" right="0.2755905511811024" top="0.37" bottom="0.57" header="0.5118110236220472" footer="0.31496062992125984"/>
  <pageSetup horizontalDpi="360" verticalDpi="360" orientation="portrait" paperSize="9" scale="95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OutlineSymbols="0"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6" width="10.421875" style="45" hidden="1" customWidth="1"/>
    <col min="7" max="7" width="10.421875" style="45" customWidth="1"/>
    <col min="8" max="10" width="10.421875" style="45" hidden="1" customWidth="1"/>
    <col min="11" max="11" width="10.421875" style="45" customWidth="1"/>
    <col min="12" max="14" width="10.421875" style="45" hidden="1" customWidth="1"/>
    <col min="15" max="15" width="10.421875" style="45" customWidth="1"/>
    <col min="16" max="18" width="10.421875" style="45" hidden="1" customWidth="1"/>
    <col min="19" max="19" width="10.421875" style="45" customWidth="1"/>
    <col min="20" max="16384" width="9.140625" style="1" customWidth="1"/>
  </cols>
  <sheetData>
    <row r="1" spans="1:19" ht="21.75" customHeight="1" thickBot="1">
      <c r="A1" s="207" t="str">
        <f>"ΠΡΟΤΥΠΗ ("&amp;parameter!P19&amp;")"</f>
        <v>ΠΡΟΤΥΠΗ (Ίδια Κεφάλαια)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4" customFormat="1" ht="19.5" customHeight="1" thickBot="1">
      <c r="A3" s="2"/>
      <c r="B3" s="3"/>
      <c r="C3" s="97">
        <f>parameter!$E$3</f>
        <v>2015</v>
      </c>
      <c r="D3" s="97"/>
      <c r="E3" s="97"/>
      <c r="F3" s="97"/>
      <c r="G3" s="97">
        <f>C3+1</f>
        <v>2016</v>
      </c>
      <c r="H3" s="97"/>
      <c r="I3" s="97"/>
      <c r="J3" s="97"/>
      <c r="K3" s="97">
        <f>G3+1</f>
        <v>2017</v>
      </c>
      <c r="L3" s="97"/>
      <c r="M3" s="97"/>
      <c r="N3" s="97"/>
      <c r="O3" s="97">
        <f>K3+1</f>
        <v>2018</v>
      </c>
      <c r="P3" s="97"/>
      <c r="Q3" s="97"/>
      <c r="R3" s="97"/>
      <c r="S3" s="97">
        <f>O3+1</f>
        <v>2019</v>
      </c>
    </row>
    <row r="4" spans="1:19" ht="16.5" customHeight="1">
      <c r="A4" s="5" t="s">
        <v>47</v>
      </c>
      <c r="B4" s="6"/>
      <c r="C4" s="95" t="e">
        <f>ΑΧ!C4*parameter!$Q$20+'ΑΧ (2)'!C4*parameter!$Q$21+'ΑΧ (3)'!C4*parameter!$Q$22+'ΑΧ (4)'!C4*parameter!$Q$23+'ΑΧ (5)'!C4*parameter!$Q$24+'ΑΧ (6)'!C4*parameter!$Q$25+'ΑΧ (7)'!C4*parameter!$Q$26+'ΑΧ (8)'!C4*parameter!$Q$27+'ΑΧ (9)'!C4*parameter!$Q$28+'ΑΧ (10)'!C4*parameter!$Q$29</f>
        <v>#DIV/0!</v>
      </c>
      <c r="D4" s="187"/>
      <c r="E4" s="187"/>
      <c r="F4" s="187"/>
      <c r="G4" s="96" t="e">
        <f>ΑΧ!G4*parameter!$Q$20+'ΑΧ (2)'!G4*parameter!$Q$21+'ΑΧ (3)'!G4*parameter!$Q$22+'ΑΧ (4)'!G4*parameter!$Q$23+'ΑΧ (5)'!G4*parameter!$Q$24+'ΑΧ (6)'!G4*parameter!$Q$25+'ΑΧ (7)'!G4*parameter!$Q$26+'ΑΧ (8)'!G4*parameter!$Q$27+'ΑΧ (9)'!G4*parameter!$Q$28+'ΑΧ (10)'!G4*parameter!$Q$29</f>
        <v>#DIV/0!</v>
      </c>
      <c r="H4" s="187"/>
      <c r="I4" s="187"/>
      <c r="J4" s="187"/>
      <c r="K4" s="95" t="e">
        <f>ΑΧ!K4*parameter!$Q$20+'ΑΧ (2)'!K4*parameter!$Q$21+'ΑΧ (3)'!K4*parameter!$Q$22+'ΑΧ (4)'!K4*parameter!$Q$23+'ΑΧ (5)'!K4*parameter!$Q$24+'ΑΧ (6)'!K4*parameter!$Q$25+'ΑΧ (7)'!K4*parameter!$Q$26+'ΑΧ (8)'!K4*parameter!$Q$27+'ΑΧ (9)'!K4*parameter!$Q$28+'ΑΧ (10)'!K4*parameter!$Q$29</f>
        <v>#DIV/0!</v>
      </c>
      <c r="L4" s="187"/>
      <c r="M4" s="187"/>
      <c r="N4" s="187"/>
      <c r="O4" s="96" t="e">
        <f>ΑΧ!O4*parameter!$Q$20+'ΑΧ (2)'!O4*parameter!$Q$21+'ΑΧ (3)'!O4*parameter!$Q$22+'ΑΧ (4)'!O4*parameter!$Q$23+'ΑΧ (5)'!O4*parameter!$Q$24+'ΑΧ (6)'!O4*parameter!$Q$25+'ΑΧ (7)'!O4*parameter!$Q$26+'ΑΧ (8)'!O4*parameter!$Q$27+'ΑΧ (9)'!O4*parameter!$Q$28+'ΑΧ (10)'!O4*parameter!$Q$29</f>
        <v>#DIV/0!</v>
      </c>
      <c r="P4" s="187"/>
      <c r="Q4" s="187"/>
      <c r="R4" s="187"/>
      <c r="S4" s="95" t="e">
        <f>ΑΧ!S4*parameter!$Q$20+'ΑΧ (2)'!S4*parameter!$Q$21+'ΑΧ (3)'!S4*parameter!$Q$22+'ΑΧ (4)'!S4*parameter!$Q$23+'ΑΧ (5)'!S4*parameter!$Q$24+'ΑΧ (6)'!S4*parameter!$Q$25+'ΑΧ (7)'!S4*parameter!$Q$26+'ΑΧ (8)'!S4*parameter!$Q$27+'ΑΧ (9)'!S4*parameter!$Q$28+'ΑΧ (10)'!S4*parameter!$Q$29</f>
        <v>#DIV/0!</v>
      </c>
    </row>
    <row r="5" spans="1:23" ht="16.5" customHeight="1">
      <c r="A5" s="12" t="s">
        <v>5</v>
      </c>
      <c r="B5" s="13" t="s">
        <v>48</v>
      </c>
      <c r="C5" s="46" t="e">
        <f>ΑΧ!C5*parameter!$Q$20+'ΑΧ (2)'!C5*parameter!$Q$21+'ΑΧ (3)'!C5*parameter!$Q$22+'ΑΧ (4)'!C5*parameter!$Q$23+'ΑΧ (5)'!C5*parameter!$Q$24+'ΑΧ (6)'!C5*parameter!$Q$25+'ΑΧ (7)'!C5*parameter!$Q$26+'ΑΧ (8)'!C5*parameter!$Q$27+'ΑΧ (9)'!C5*parameter!$Q$28+'ΑΧ (10)'!C5*parameter!$Q$29</f>
        <v>#DIV/0!</v>
      </c>
      <c r="D5" s="39"/>
      <c r="E5" s="39"/>
      <c r="F5" s="39"/>
      <c r="G5" s="14" t="e">
        <f>ΑΧ!G5*parameter!$Q$20+'ΑΧ (2)'!G5*parameter!$Q$21+'ΑΧ (3)'!G5*parameter!$Q$22+'ΑΧ (4)'!G5*parameter!$Q$23+'ΑΧ (5)'!G5*parameter!$Q$24+'ΑΧ (6)'!G5*parameter!$Q$25+'ΑΧ (7)'!G5*parameter!$Q$26+'ΑΧ (8)'!G5*parameter!$Q$27+'ΑΧ (9)'!G5*parameter!$Q$28+'ΑΧ (10)'!G5*parameter!$Q$29</f>
        <v>#DIV/0!</v>
      </c>
      <c r="H5" s="14"/>
      <c r="I5" s="14"/>
      <c r="J5" s="14"/>
      <c r="K5" s="14" t="e">
        <f>ΑΧ!K5*parameter!$Q$20+'ΑΧ (2)'!K5*parameter!$Q$21+'ΑΧ (3)'!K5*parameter!$Q$22+'ΑΧ (4)'!K5*parameter!$Q$23+'ΑΧ (5)'!K5*parameter!$Q$24+'ΑΧ (6)'!K5*parameter!$Q$25+'ΑΧ (7)'!K5*parameter!$Q$26+'ΑΧ (8)'!K5*parameter!$Q$27+'ΑΧ (9)'!K5*parameter!$Q$28+'ΑΧ (10)'!K5*parameter!$Q$29</f>
        <v>#DIV/0!</v>
      </c>
      <c r="L5" s="14"/>
      <c r="M5" s="14"/>
      <c r="N5" s="14"/>
      <c r="O5" s="14" t="e">
        <f>ΑΧ!O5*parameter!$Q$20+'ΑΧ (2)'!O5*parameter!$Q$21+'ΑΧ (3)'!O5*parameter!$Q$22+'ΑΧ (4)'!O5*parameter!$Q$23+'ΑΧ (5)'!O5*parameter!$Q$24+'ΑΧ (6)'!O5*parameter!$Q$25+'ΑΧ (7)'!O5*parameter!$Q$26+'ΑΧ (8)'!O5*parameter!$Q$27+'ΑΧ (9)'!O5*parameter!$Q$28+'ΑΧ (10)'!O5*parameter!$Q$29</f>
        <v>#DIV/0!</v>
      </c>
      <c r="P5" s="14"/>
      <c r="Q5" s="14"/>
      <c r="R5" s="14"/>
      <c r="S5" s="14" t="e">
        <f>ΑΧ!S5*parameter!$Q$20+'ΑΧ (2)'!S5*parameter!$Q$21+'ΑΧ (3)'!S5*parameter!$Q$22+'ΑΧ (4)'!S5*parameter!$Q$23+'ΑΧ (5)'!S5*parameter!$Q$24+'ΑΧ (6)'!S5*parameter!$Q$25+'ΑΧ (7)'!S5*parameter!$Q$26+'ΑΧ (8)'!S5*parameter!$Q$27+'ΑΧ (9)'!S5*parameter!$Q$28+'ΑΧ (10)'!S5*parameter!$Q$29</f>
        <v>#DIV/0!</v>
      </c>
      <c r="T5" s="47"/>
      <c r="U5" s="47"/>
      <c r="V5" s="47"/>
      <c r="W5" s="48"/>
    </row>
    <row r="6" spans="1:22" s="18" customFormat="1" ht="16.5" customHeight="1">
      <c r="A6" s="19" t="s">
        <v>49</v>
      </c>
      <c r="B6" s="20"/>
      <c r="C6" s="89" t="e">
        <f>C4-C5</f>
        <v>#DIV/0!</v>
      </c>
      <c r="D6" s="188"/>
      <c r="E6" s="188"/>
      <c r="F6" s="188"/>
      <c r="G6" s="90" t="e">
        <f>G4-G5</f>
        <v>#DIV/0!</v>
      </c>
      <c r="H6" s="90"/>
      <c r="I6" s="90"/>
      <c r="J6" s="90"/>
      <c r="K6" s="90" t="e">
        <f>K4-K5</f>
        <v>#DIV/0!</v>
      </c>
      <c r="L6" s="90"/>
      <c r="M6" s="90"/>
      <c r="N6" s="90"/>
      <c r="O6" s="90" t="e">
        <f>O4-O5</f>
        <v>#DIV/0!</v>
      </c>
      <c r="P6" s="90"/>
      <c r="Q6" s="90"/>
      <c r="R6" s="90"/>
      <c r="S6" s="90" t="e">
        <f>S4-S5</f>
        <v>#DIV/0!</v>
      </c>
      <c r="T6" s="50"/>
      <c r="U6" s="50"/>
      <c r="V6" s="51"/>
    </row>
    <row r="7" spans="1:19" ht="16.5" customHeight="1">
      <c r="A7" s="12" t="s">
        <v>5</v>
      </c>
      <c r="B7" s="13" t="s">
        <v>50</v>
      </c>
      <c r="C7" s="46" t="e">
        <f>ΑΧ!C7*parameter!$Q$20+'ΑΧ (2)'!C7*parameter!$Q$21+'ΑΧ (3)'!C7*parameter!$Q$22+'ΑΧ (4)'!C7*parameter!$Q$23+'ΑΧ (5)'!C7*parameter!$Q$24+'ΑΧ (6)'!C7*parameter!$Q$25+'ΑΧ (7)'!C7*parameter!$Q$26+'ΑΧ (8)'!C7*parameter!$Q$27+'ΑΧ (9)'!C7*parameter!$Q$28+'ΑΧ (10)'!C7*parameter!$Q$29</f>
        <v>#DIV/0!</v>
      </c>
      <c r="D7" s="39"/>
      <c r="E7" s="39"/>
      <c r="F7" s="39"/>
      <c r="G7" s="14" t="e">
        <f>ΑΧ!G7*parameter!$Q$20+'ΑΧ (2)'!G7*parameter!$Q$21+'ΑΧ (3)'!G7*parameter!$Q$22+'ΑΧ (4)'!G7*parameter!$Q$23+'ΑΧ (5)'!G7*parameter!$Q$24+'ΑΧ (6)'!G7*parameter!$Q$25+'ΑΧ (7)'!G7*parameter!$Q$26+'ΑΧ (8)'!G7*parameter!$Q$27+'ΑΧ (9)'!G7*parameter!$Q$28+'ΑΧ (10)'!G7*parameter!$Q$29</f>
        <v>#DIV/0!</v>
      </c>
      <c r="H7" s="14"/>
      <c r="I7" s="14"/>
      <c r="J7" s="14"/>
      <c r="K7" s="14" t="e">
        <f>ΑΧ!K7*parameter!$Q$20+'ΑΧ (2)'!K7*parameter!$Q$21+'ΑΧ (3)'!K7*parameter!$Q$22+'ΑΧ (4)'!K7*parameter!$Q$23+'ΑΧ (5)'!K7*parameter!$Q$24+'ΑΧ (6)'!K7*parameter!$Q$25+'ΑΧ (7)'!K7*parameter!$Q$26+'ΑΧ (8)'!K7*parameter!$Q$27+'ΑΧ (9)'!K7*parameter!$Q$28+'ΑΧ (10)'!K7*parameter!$Q$29</f>
        <v>#DIV/0!</v>
      </c>
      <c r="L7" s="14"/>
      <c r="M7" s="14"/>
      <c r="N7" s="14"/>
      <c r="O7" s="14" t="e">
        <f>ΑΧ!O7*parameter!$Q$20+'ΑΧ (2)'!O7*parameter!$Q$21+'ΑΧ (3)'!O7*parameter!$Q$22+'ΑΧ (4)'!O7*parameter!$Q$23+'ΑΧ (5)'!O7*parameter!$Q$24+'ΑΧ (6)'!O7*parameter!$Q$25+'ΑΧ (7)'!O7*parameter!$Q$26+'ΑΧ (8)'!O7*parameter!$Q$27+'ΑΧ (9)'!O7*parameter!$Q$28+'ΑΧ (10)'!O7*parameter!$Q$29</f>
        <v>#DIV/0!</v>
      </c>
      <c r="P7" s="14"/>
      <c r="Q7" s="14"/>
      <c r="R7" s="14"/>
      <c r="S7" s="14" t="e">
        <f>ΑΧ!S7*parameter!$Q$20+'ΑΧ (2)'!S7*parameter!$Q$21+'ΑΧ (3)'!S7*parameter!$Q$22+'ΑΧ (4)'!S7*parameter!$Q$23+'ΑΧ (5)'!S7*parameter!$Q$24+'ΑΧ (6)'!S7*parameter!$Q$25+'ΑΧ (7)'!S7*parameter!$Q$26+'ΑΧ (8)'!S7*parameter!$Q$27+'ΑΧ (9)'!S7*parameter!$Q$28+'ΑΧ (10)'!S7*parameter!$Q$29</f>
        <v>#DIV/0!</v>
      </c>
    </row>
    <row r="8" spans="1:23" ht="16.5" customHeight="1">
      <c r="A8" s="12"/>
      <c r="B8" s="13" t="s">
        <v>51</v>
      </c>
      <c r="C8" s="52" t="e">
        <f>ΑΧ!C8*parameter!$Q$20+'ΑΧ (2)'!C8*parameter!$Q$21+'ΑΧ (3)'!C8*parameter!$Q$22+'ΑΧ (4)'!C8*parameter!$Q$23+'ΑΧ (5)'!C8*parameter!$Q$24+'ΑΧ (6)'!C8*parameter!$Q$25+'ΑΧ (7)'!C8*parameter!$Q$26+'ΑΧ (8)'!C8*parameter!$Q$27+'ΑΧ (9)'!C8*parameter!$Q$28+'ΑΧ (10)'!C8*parameter!$Q$29</f>
        <v>#DIV/0!</v>
      </c>
      <c r="D8" s="74"/>
      <c r="E8" s="74"/>
      <c r="F8" s="74"/>
      <c r="G8" s="53" t="e">
        <f>ΑΧ!G8*parameter!$Q$20+'ΑΧ (2)'!G8*parameter!$Q$21+'ΑΧ (3)'!G8*parameter!$Q$22+'ΑΧ (4)'!G8*parameter!$Q$23+'ΑΧ (5)'!G8*parameter!$Q$24+'ΑΧ (6)'!G8*parameter!$Q$25+'ΑΧ (7)'!G8*parameter!$Q$26+'ΑΧ (8)'!G8*parameter!$Q$27+'ΑΧ (9)'!G8*parameter!$Q$28+'ΑΧ (10)'!G8*parameter!$Q$29</f>
        <v>#DIV/0!</v>
      </c>
      <c r="H8" s="53"/>
      <c r="I8" s="53"/>
      <c r="J8" s="53"/>
      <c r="K8" s="53" t="e">
        <f>ΑΧ!K8*parameter!$Q$20+'ΑΧ (2)'!K8*parameter!$Q$21+'ΑΧ (3)'!K8*parameter!$Q$22+'ΑΧ (4)'!K8*parameter!$Q$23+'ΑΧ (5)'!K8*parameter!$Q$24+'ΑΧ (6)'!K8*parameter!$Q$25+'ΑΧ (7)'!K8*parameter!$Q$26+'ΑΧ (8)'!K8*parameter!$Q$27+'ΑΧ (9)'!K8*parameter!$Q$28+'ΑΧ (10)'!K8*parameter!$Q$29</f>
        <v>#DIV/0!</v>
      </c>
      <c r="L8" s="53"/>
      <c r="M8" s="53"/>
      <c r="N8" s="53"/>
      <c r="O8" s="53" t="e">
        <f>ΑΧ!O8*parameter!$Q$20+'ΑΧ (2)'!O8*parameter!$Q$21+'ΑΧ (3)'!O8*parameter!$Q$22+'ΑΧ (4)'!O8*parameter!$Q$23+'ΑΧ (5)'!O8*parameter!$Q$24+'ΑΧ (6)'!O8*parameter!$Q$25+'ΑΧ (7)'!O8*parameter!$Q$26+'ΑΧ (8)'!O8*parameter!$Q$27+'ΑΧ (9)'!O8*parameter!$Q$28+'ΑΧ (10)'!O8*parameter!$Q$29</f>
        <v>#DIV/0!</v>
      </c>
      <c r="P8" s="53"/>
      <c r="Q8" s="53"/>
      <c r="R8" s="53"/>
      <c r="S8" s="53" t="e">
        <f>ΑΧ!S8*parameter!$Q$20+'ΑΧ (2)'!S8*parameter!$Q$21+'ΑΧ (3)'!S8*parameter!$Q$22+'ΑΧ (4)'!S8*parameter!$Q$23+'ΑΧ (5)'!S8*parameter!$Q$24+'ΑΧ (6)'!S8*parameter!$Q$25+'ΑΧ (7)'!S8*parameter!$Q$26+'ΑΧ (8)'!S8*parameter!$Q$27+'ΑΧ (9)'!S8*parameter!$Q$28+'ΑΧ (10)'!S8*parameter!$Q$29</f>
        <v>#DIV/0!</v>
      </c>
      <c r="T8" s="54"/>
      <c r="U8" s="54"/>
      <c r="V8" s="54"/>
      <c r="W8" s="54"/>
    </row>
    <row r="9" spans="1:19" ht="16.5" customHeight="1">
      <c r="A9" s="12"/>
      <c r="B9" s="13" t="s">
        <v>52</v>
      </c>
      <c r="C9" s="46" t="e">
        <f>ΑΧ!C9*parameter!$Q$20+'ΑΧ (2)'!C9*parameter!$Q$21+'ΑΧ (3)'!C9*parameter!$Q$22+'ΑΧ (4)'!C9*parameter!$Q$23+'ΑΧ (5)'!C9*parameter!$Q$24+'ΑΧ (6)'!C9*parameter!$Q$25+'ΑΧ (7)'!C9*parameter!$Q$26+'ΑΧ (8)'!C9*parameter!$Q$27+'ΑΧ (9)'!C9*parameter!$Q$28+'ΑΧ (10)'!C9*parameter!$Q$29</f>
        <v>#DIV/0!</v>
      </c>
      <c r="D9" s="39"/>
      <c r="E9" s="39"/>
      <c r="F9" s="39"/>
      <c r="G9" s="14" t="e">
        <f>ΑΧ!G9*parameter!$Q$20+'ΑΧ (2)'!G9*parameter!$Q$21+'ΑΧ (3)'!G9*parameter!$Q$22+'ΑΧ (4)'!G9*parameter!$Q$23+'ΑΧ (5)'!G9*parameter!$Q$24+'ΑΧ (6)'!G9*parameter!$Q$25+'ΑΧ (7)'!G9*parameter!$Q$26+'ΑΧ (8)'!G9*parameter!$Q$27+'ΑΧ (9)'!G9*parameter!$Q$28+'ΑΧ (10)'!G9*parameter!$Q$29</f>
        <v>#DIV/0!</v>
      </c>
      <c r="H9" s="14"/>
      <c r="I9" s="14"/>
      <c r="J9" s="14"/>
      <c r="K9" s="14" t="e">
        <f>ΑΧ!K9*parameter!$Q$20+'ΑΧ (2)'!K9*parameter!$Q$21+'ΑΧ (3)'!K9*parameter!$Q$22+'ΑΧ (4)'!K9*parameter!$Q$23+'ΑΧ (5)'!K9*parameter!$Q$24+'ΑΧ (6)'!K9*parameter!$Q$25+'ΑΧ (7)'!K9*parameter!$Q$26+'ΑΧ (8)'!K9*parameter!$Q$27+'ΑΧ (9)'!K9*parameter!$Q$28+'ΑΧ (10)'!K9*parameter!$Q$29</f>
        <v>#DIV/0!</v>
      </c>
      <c r="L9" s="14"/>
      <c r="M9" s="14"/>
      <c r="N9" s="14"/>
      <c r="O9" s="14" t="e">
        <f>ΑΧ!O9*parameter!$Q$20+'ΑΧ (2)'!O9*parameter!$Q$21+'ΑΧ (3)'!O9*parameter!$Q$22+'ΑΧ (4)'!O9*parameter!$Q$23+'ΑΧ (5)'!O9*parameter!$Q$24+'ΑΧ (6)'!O9*parameter!$Q$25+'ΑΧ (7)'!O9*parameter!$Q$26+'ΑΧ (8)'!O9*parameter!$Q$27+'ΑΧ (9)'!O9*parameter!$Q$28+'ΑΧ (10)'!O9*parameter!$Q$29</f>
        <v>#DIV/0!</v>
      </c>
      <c r="P9" s="14"/>
      <c r="Q9" s="14"/>
      <c r="R9" s="14"/>
      <c r="S9" s="14" t="e">
        <f>ΑΧ!S9*parameter!$Q$20+'ΑΧ (2)'!S9*parameter!$Q$21+'ΑΧ (3)'!S9*parameter!$Q$22+'ΑΧ (4)'!S9*parameter!$Q$23+'ΑΧ (5)'!S9*parameter!$Q$24+'ΑΧ (6)'!S9*parameter!$Q$25+'ΑΧ (7)'!S9*parameter!$Q$26+'ΑΧ (8)'!S9*parameter!$Q$27+'ΑΧ (9)'!S9*parameter!$Q$28+'ΑΧ (10)'!S9*parameter!$Q$29</f>
        <v>#DIV/0!</v>
      </c>
    </row>
    <row r="10" spans="1:19" ht="16.5" customHeight="1">
      <c r="A10" s="19" t="s">
        <v>53</v>
      </c>
      <c r="B10" s="21"/>
      <c r="C10" s="91" t="e">
        <f>C6-C7-C8-C9</f>
        <v>#DIV/0!</v>
      </c>
      <c r="D10" s="189"/>
      <c r="E10" s="189"/>
      <c r="F10" s="189"/>
      <c r="G10" s="98" t="e">
        <f>G6-G7-G8-G9</f>
        <v>#DIV/0!</v>
      </c>
      <c r="H10" s="98"/>
      <c r="I10" s="98"/>
      <c r="J10" s="98"/>
      <c r="K10" s="98" t="e">
        <f>K6-K7-K8-K9</f>
        <v>#DIV/0!</v>
      </c>
      <c r="L10" s="98"/>
      <c r="M10" s="98"/>
      <c r="N10" s="98"/>
      <c r="O10" s="98" t="e">
        <f>O6-O7-O8-O9</f>
        <v>#DIV/0!</v>
      </c>
      <c r="P10" s="98"/>
      <c r="Q10" s="98"/>
      <c r="R10" s="98"/>
      <c r="S10" s="98" t="e">
        <f>S6-S7-S8-S9</f>
        <v>#DIV/0!</v>
      </c>
    </row>
    <row r="11" spans="1:19" s="18" customFormat="1" ht="16.5" customHeight="1">
      <c r="A11" s="23" t="s">
        <v>54</v>
      </c>
      <c r="B11" s="26" t="s">
        <v>55</v>
      </c>
      <c r="C11" s="55" t="e">
        <f>ΑΧ!C11*parameter!$Q$20+'ΑΧ (2)'!C11*parameter!$Q$21+'ΑΧ (3)'!C11*parameter!$Q$22+'ΑΧ (4)'!C11*parameter!$Q$23+'ΑΧ (5)'!C11*parameter!$Q$24+'ΑΧ (6)'!C11*parameter!$Q$25+'ΑΧ (7)'!C11*parameter!$Q$26+'ΑΧ (8)'!C11*parameter!$Q$27+'ΑΧ (9)'!C11*parameter!$Q$28+'ΑΧ (10)'!C11*parameter!$Q$29</f>
        <v>#DIV/0!</v>
      </c>
      <c r="D11" s="190"/>
      <c r="E11" s="190"/>
      <c r="F11" s="190"/>
      <c r="G11" s="27" t="e">
        <f>ΑΧ!G11*parameter!$Q$20+'ΑΧ (2)'!G11*parameter!$Q$21+'ΑΧ (3)'!G11*parameter!$Q$22+'ΑΧ (4)'!G11*parameter!$Q$23+'ΑΧ (5)'!G11*parameter!$Q$24+'ΑΧ (6)'!G11*parameter!$Q$25+'ΑΧ (7)'!G11*parameter!$Q$26+'ΑΧ (8)'!G11*parameter!$Q$27+'ΑΧ (9)'!G11*parameter!$Q$28+'ΑΧ (10)'!G11*parameter!$Q$29</f>
        <v>#DIV/0!</v>
      </c>
      <c r="H11" s="27"/>
      <c r="I11" s="27"/>
      <c r="J11" s="27"/>
      <c r="K11" s="27" t="e">
        <f>ΑΧ!K11*parameter!$Q$20+'ΑΧ (2)'!K11*parameter!$Q$21+'ΑΧ (3)'!K11*parameter!$Q$22+'ΑΧ (4)'!K11*parameter!$Q$23+'ΑΧ (5)'!K11*parameter!$Q$24+'ΑΧ (6)'!K11*parameter!$Q$25+'ΑΧ (7)'!K11*parameter!$Q$26+'ΑΧ (8)'!K11*parameter!$Q$27+'ΑΧ (9)'!K11*parameter!$Q$28+'ΑΧ (10)'!K11*parameter!$Q$29</f>
        <v>#DIV/0!</v>
      </c>
      <c r="L11" s="27"/>
      <c r="M11" s="27"/>
      <c r="N11" s="27"/>
      <c r="O11" s="27" t="e">
        <f>ΑΧ!O11*parameter!$Q$20+'ΑΧ (2)'!O11*parameter!$Q$21+'ΑΧ (3)'!O11*parameter!$Q$22+'ΑΧ (4)'!O11*parameter!$Q$23+'ΑΧ (5)'!O11*parameter!$Q$24+'ΑΧ (6)'!O11*parameter!$Q$25+'ΑΧ (7)'!O11*parameter!$Q$26+'ΑΧ (8)'!O11*parameter!$Q$27+'ΑΧ (9)'!O11*parameter!$Q$28+'ΑΧ (10)'!O11*parameter!$Q$29</f>
        <v>#DIV/0!</v>
      </c>
      <c r="P11" s="27"/>
      <c r="Q11" s="27"/>
      <c r="R11" s="27"/>
      <c r="S11" s="27" t="e">
        <f>ΑΧ!S11*parameter!$Q$20+'ΑΧ (2)'!S11*parameter!$Q$21+'ΑΧ (3)'!S11*parameter!$Q$22+'ΑΧ (4)'!S11*parameter!$Q$23+'ΑΧ (5)'!S11*parameter!$Q$24+'ΑΧ (6)'!S11*parameter!$Q$25+'ΑΧ (7)'!S11*parameter!$Q$26+'ΑΧ (8)'!S11*parameter!$Q$27+'ΑΧ (9)'!S11*parameter!$Q$28+'ΑΧ (10)'!S11*parameter!$Q$29</f>
        <v>#DIV/0!</v>
      </c>
    </row>
    <row r="12" spans="1:19" ht="16.5" customHeight="1">
      <c r="A12" s="12"/>
      <c r="B12" s="13" t="s">
        <v>56</v>
      </c>
      <c r="C12" s="52" t="e">
        <f>ΑΧ!C12*parameter!$Q$20+'ΑΧ (2)'!C12*parameter!$Q$21+'ΑΧ (3)'!C12*parameter!$Q$22+'ΑΧ (4)'!C12*parameter!$Q$23+'ΑΧ (5)'!C12*parameter!$Q$24+'ΑΧ (6)'!C12*parameter!$Q$25+'ΑΧ (7)'!C12*parameter!$Q$26+'ΑΧ (8)'!C12*parameter!$Q$27+'ΑΧ (9)'!C12*parameter!$Q$28+'ΑΧ (10)'!C12*parameter!$Q$29</f>
        <v>#DIV/0!</v>
      </c>
      <c r="D12" s="74"/>
      <c r="E12" s="74"/>
      <c r="F12" s="74"/>
      <c r="G12" s="53" t="e">
        <f>ΑΧ!G12*parameter!$Q$20+'ΑΧ (2)'!G12*parameter!$Q$21+'ΑΧ (3)'!G12*parameter!$Q$22+'ΑΧ (4)'!G12*parameter!$Q$23+'ΑΧ (5)'!G12*parameter!$Q$24+'ΑΧ (6)'!G12*parameter!$Q$25+'ΑΧ (7)'!G12*parameter!$Q$26+'ΑΧ (8)'!G12*parameter!$Q$27+'ΑΧ (9)'!G12*parameter!$Q$28+'ΑΧ (10)'!G12*parameter!$Q$29</f>
        <v>#DIV/0!</v>
      </c>
      <c r="H12" s="53"/>
      <c r="I12" s="53"/>
      <c r="J12" s="53"/>
      <c r="K12" s="53" t="e">
        <f>ΑΧ!K12*parameter!$Q$20+'ΑΧ (2)'!K12*parameter!$Q$21+'ΑΧ (3)'!K12*parameter!$Q$22+'ΑΧ (4)'!K12*parameter!$Q$23+'ΑΧ (5)'!K12*parameter!$Q$24+'ΑΧ (6)'!K12*parameter!$Q$25+'ΑΧ (7)'!K12*parameter!$Q$26+'ΑΧ (8)'!K12*parameter!$Q$27+'ΑΧ (9)'!K12*parameter!$Q$28+'ΑΧ (10)'!K12*parameter!$Q$29</f>
        <v>#DIV/0!</v>
      </c>
      <c r="L12" s="53"/>
      <c r="M12" s="53"/>
      <c r="N12" s="53"/>
      <c r="O12" s="53" t="e">
        <f>ΑΧ!O12*parameter!$Q$20+'ΑΧ (2)'!O12*parameter!$Q$21+'ΑΧ (3)'!O12*parameter!$Q$22+'ΑΧ (4)'!O12*parameter!$Q$23+'ΑΧ (5)'!O12*parameter!$Q$24+'ΑΧ (6)'!O12*parameter!$Q$25+'ΑΧ (7)'!O12*parameter!$Q$26+'ΑΧ (8)'!O12*parameter!$Q$27+'ΑΧ (9)'!O12*parameter!$Q$28+'ΑΧ (10)'!O12*parameter!$Q$29</f>
        <v>#DIV/0!</v>
      </c>
      <c r="P12" s="53"/>
      <c r="Q12" s="53"/>
      <c r="R12" s="53"/>
      <c r="S12" s="53" t="e">
        <f>ΑΧ!S12*parameter!$Q$20+'ΑΧ (2)'!S12*parameter!$Q$21+'ΑΧ (3)'!S12*parameter!$Q$22+'ΑΧ (4)'!S12*parameter!$Q$23+'ΑΧ (5)'!S12*parameter!$Q$24+'ΑΧ (6)'!S12*parameter!$Q$25+'ΑΧ (7)'!S12*parameter!$Q$26+'ΑΧ (8)'!S12*parameter!$Q$27+'ΑΧ (9)'!S12*parameter!$Q$28+'ΑΧ (10)'!S12*parameter!$Q$29</f>
        <v>#DIV/0!</v>
      </c>
    </row>
    <row r="13" spans="1:19" s="57" customFormat="1" ht="16.5" customHeight="1">
      <c r="A13" s="56"/>
      <c r="B13" s="26" t="s">
        <v>57</v>
      </c>
      <c r="C13" s="55" t="e">
        <f>ΑΧ!C13*parameter!$Q$20+'ΑΧ (2)'!C13*parameter!$Q$21+'ΑΧ (3)'!C13*parameter!$Q$22+'ΑΧ (4)'!C13*parameter!$Q$23+'ΑΧ (5)'!C13*parameter!$Q$24+'ΑΧ (6)'!C13*parameter!$Q$25+'ΑΧ (7)'!C13*parameter!$Q$26+'ΑΧ (8)'!C13*parameter!$Q$27+'ΑΧ (9)'!C13*parameter!$Q$28+'ΑΧ (10)'!C13*parameter!$Q$29</f>
        <v>#DIV/0!</v>
      </c>
      <c r="D13" s="190"/>
      <c r="E13" s="190"/>
      <c r="F13" s="190"/>
      <c r="G13" s="27" t="e">
        <f>ΑΧ!G13*parameter!$Q$20+'ΑΧ (2)'!G13*parameter!$Q$21+'ΑΧ (3)'!G13*parameter!$Q$22+'ΑΧ (4)'!G13*parameter!$Q$23+'ΑΧ (5)'!G13*parameter!$Q$24+'ΑΧ (6)'!G13*parameter!$Q$25+'ΑΧ (7)'!G13*parameter!$Q$26+'ΑΧ (8)'!G13*parameter!$Q$27+'ΑΧ (9)'!G13*parameter!$Q$28+'ΑΧ (10)'!G13*parameter!$Q$29</f>
        <v>#DIV/0!</v>
      </c>
      <c r="H13" s="27"/>
      <c r="I13" s="27"/>
      <c r="J13" s="27"/>
      <c r="K13" s="27" t="e">
        <f>ΑΧ!K13*parameter!$Q$20+'ΑΧ (2)'!K13*parameter!$Q$21+'ΑΧ (3)'!K13*parameter!$Q$22+'ΑΧ (4)'!K13*parameter!$Q$23+'ΑΧ (5)'!K13*parameter!$Q$24+'ΑΧ (6)'!K13*parameter!$Q$25+'ΑΧ (7)'!K13*parameter!$Q$26+'ΑΧ (8)'!K13*parameter!$Q$27+'ΑΧ (9)'!K13*parameter!$Q$28+'ΑΧ (10)'!K13*parameter!$Q$29</f>
        <v>#DIV/0!</v>
      </c>
      <c r="L13" s="27"/>
      <c r="M13" s="27"/>
      <c r="N13" s="27"/>
      <c r="O13" s="27" t="e">
        <f>ΑΧ!O13*parameter!$Q$20+'ΑΧ (2)'!O13*parameter!$Q$21+'ΑΧ (3)'!O13*parameter!$Q$22+'ΑΧ (4)'!O13*parameter!$Q$23+'ΑΧ (5)'!O13*parameter!$Q$24+'ΑΧ (6)'!O13*parameter!$Q$25+'ΑΧ (7)'!O13*parameter!$Q$26+'ΑΧ (8)'!O13*parameter!$Q$27+'ΑΧ (9)'!O13*parameter!$Q$28+'ΑΧ (10)'!O13*parameter!$Q$29</f>
        <v>#DIV/0!</v>
      </c>
      <c r="P13" s="27"/>
      <c r="Q13" s="27"/>
      <c r="R13" s="27"/>
      <c r="S13" s="27" t="e">
        <f>ΑΧ!S13*parameter!$Q$20+'ΑΧ (2)'!S13*parameter!$Q$21+'ΑΧ (3)'!S13*parameter!$Q$22+'ΑΧ (4)'!S13*parameter!$Q$23+'ΑΧ (5)'!S13*parameter!$Q$24+'ΑΧ (6)'!S13*parameter!$Q$25+'ΑΧ (7)'!S13*parameter!$Q$26+'ΑΧ (8)'!S13*parameter!$Q$27+'ΑΧ (9)'!S13*parameter!$Q$28+'ΑΧ (10)'!S13*parameter!$Q$29</f>
        <v>#DIV/0!</v>
      </c>
    </row>
    <row r="14" spans="1:19" ht="16.5" customHeight="1">
      <c r="A14" s="12" t="s">
        <v>5</v>
      </c>
      <c r="B14" s="13" t="s">
        <v>58</v>
      </c>
      <c r="C14" s="46" t="e">
        <f>ΑΧ!C14*parameter!$Q$20+'ΑΧ (2)'!C14*parameter!$Q$21+'ΑΧ (3)'!C14*parameter!$Q$22+'ΑΧ (4)'!C14*parameter!$Q$23+'ΑΧ (5)'!C14*parameter!$Q$24+'ΑΧ (6)'!C14*parameter!$Q$25+'ΑΧ (7)'!C14*parameter!$Q$26+'ΑΧ (8)'!C14*parameter!$Q$27+'ΑΧ (9)'!C14*parameter!$Q$28+'ΑΧ (10)'!C14*parameter!$Q$29</f>
        <v>#DIV/0!</v>
      </c>
      <c r="D14" s="39"/>
      <c r="E14" s="39"/>
      <c r="F14" s="39"/>
      <c r="G14" s="14" t="e">
        <f>ΑΧ!G14*parameter!$Q$20+'ΑΧ (2)'!G14*parameter!$Q$21+'ΑΧ (3)'!G14*parameter!$Q$22+'ΑΧ (4)'!G14*parameter!$Q$23+'ΑΧ (5)'!G14*parameter!$Q$24+'ΑΧ (6)'!G14*parameter!$Q$25+'ΑΧ (7)'!G14*parameter!$Q$26+'ΑΧ (8)'!G14*parameter!$Q$27+'ΑΧ (9)'!G14*parameter!$Q$28+'ΑΧ (10)'!G14*parameter!$Q$29</f>
        <v>#DIV/0!</v>
      </c>
      <c r="H14" s="14"/>
      <c r="I14" s="14"/>
      <c r="J14" s="14"/>
      <c r="K14" s="14" t="e">
        <f>ΑΧ!K14*parameter!$Q$20+'ΑΧ (2)'!K14*parameter!$Q$21+'ΑΧ (3)'!K14*parameter!$Q$22+'ΑΧ (4)'!K14*parameter!$Q$23+'ΑΧ (5)'!K14*parameter!$Q$24+'ΑΧ (6)'!K14*parameter!$Q$25+'ΑΧ (7)'!K14*parameter!$Q$26+'ΑΧ (8)'!K14*parameter!$Q$27+'ΑΧ (9)'!K14*parameter!$Q$28+'ΑΧ (10)'!K14*parameter!$Q$29</f>
        <v>#DIV/0!</v>
      </c>
      <c r="L14" s="14"/>
      <c r="M14" s="14"/>
      <c r="N14" s="14"/>
      <c r="O14" s="14" t="e">
        <f>ΑΧ!O14*parameter!$Q$20+'ΑΧ (2)'!O14*parameter!$Q$21+'ΑΧ (3)'!O14*parameter!$Q$22+'ΑΧ (4)'!O14*parameter!$Q$23+'ΑΧ (5)'!O14*parameter!$Q$24+'ΑΧ (6)'!O14*parameter!$Q$25+'ΑΧ (7)'!O14*parameter!$Q$26+'ΑΧ (8)'!O14*parameter!$Q$27+'ΑΧ (9)'!O14*parameter!$Q$28+'ΑΧ (10)'!O14*parameter!$Q$29</f>
        <v>#DIV/0!</v>
      </c>
      <c r="P14" s="14"/>
      <c r="Q14" s="14"/>
      <c r="R14" s="14"/>
      <c r="S14" s="14" t="e">
        <f>ΑΧ!S14*parameter!$Q$20+'ΑΧ (2)'!S14*parameter!$Q$21+'ΑΧ (3)'!S14*parameter!$Q$22+'ΑΧ (4)'!S14*parameter!$Q$23+'ΑΧ (5)'!S14*parameter!$Q$24+'ΑΧ (6)'!S14*parameter!$Q$25+'ΑΧ (7)'!S14*parameter!$Q$26+'ΑΧ (8)'!S14*parameter!$Q$27+'ΑΧ (9)'!S14*parameter!$Q$28+'ΑΧ (10)'!S14*parameter!$Q$29</f>
        <v>#DIV/0!</v>
      </c>
    </row>
    <row r="15" spans="1:19" ht="16.5" customHeight="1">
      <c r="A15" s="12"/>
      <c r="B15" s="13" t="s">
        <v>59</v>
      </c>
      <c r="C15" s="46" t="e">
        <f>ΑΧ!C15*parameter!$Q$20+'ΑΧ (2)'!C15*parameter!$Q$21+'ΑΧ (3)'!C15*parameter!$Q$22+'ΑΧ (4)'!C15*parameter!$Q$23+'ΑΧ (5)'!C15*parameter!$Q$24+'ΑΧ (6)'!C15*parameter!$Q$25+'ΑΧ (7)'!C15*parameter!$Q$26+'ΑΧ (8)'!C15*parameter!$Q$27+'ΑΧ (9)'!C15*parameter!$Q$28+'ΑΧ (10)'!C15*parameter!$Q$29</f>
        <v>#DIV/0!</v>
      </c>
      <c r="D15" s="39"/>
      <c r="E15" s="39"/>
      <c r="F15" s="39"/>
      <c r="G15" s="14" t="e">
        <f>ΑΧ!G15*parameter!$Q$20+'ΑΧ (2)'!G15*parameter!$Q$21+'ΑΧ (3)'!G15*parameter!$Q$22+'ΑΧ (4)'!G15*parameter!$Q$23+'ΑΧ (5)'!G15*parameter!$Q$24+'ΑΧ (6)'!G15*parameter!$Q$25+'ΑΧ (7)'!G15*parameter!$Q$26+'ΑΧ (8)'!G15*parameter!$Q$27+'ΑΧ (9)'!G15*parameter!$Q$28+'ΑΧ (10)'!G15*parameter!$Q$29</f>
        <v>#DIV/0!</v>
      </c>
      <c r="H15" s="14"/>
      <c r="I15" s="14"/>
      <c r="J15" s="14"/>
      <c r="K15" s="14" t="e">
        <f>ΑΧ!K15*parameter!$Q$20+'ΑΧ (2)'!K15*parameter!$Q$21+'ΑΧ (3)'!K15*parameter!$Q$22+'ΑΧ (4)'!K15*parameter!$Q$23+'ΑΧ (5)'!K15*parameter!$Q$24+'ΑΧ (6)'!K15*parameter!$Q$25+'ΑΧ (7)'!K15*parameter!$Q$26+'ΑΧ (8)'!K15*parameter!$Q$27+'ΑΧ (9)'!K15*parameter!$Q$28+'ΑΧ (10)'!K15*parameter!$Q$29</f>
        <v>#DIV/0!</v>
      </c>
      <c r="L15" s="14"/>
      <c r="M15" s="14"/>
      <c r="N15" s="14"/>
      <c r="O15" s="14" t="e">
        <f>ΑΧ!O15*parameter!$Q$20+'ΑΧ (2)'!O15*parameter!$Q$21+'ΑΧ (3)'!O15*parameter!$Q$22+'ΑΧ (4)'!O15*parameter!$Q$23+'ΑΧ (5)'!O15*parameter!$Q$24+'ΑΧ (6)'!O15*parameter!$Q$25+'ΑΧ (7)'!O15*parameter!$Q$26+'ΑΧ (8)'!O15*parameter!$Q$27+'ΑΧ (9)'!O15*parameter!$Q$28+'ΑΧ (10)'!O15*parameter!$Q$29</f>
        <v>#DIV/0!</v>
      </c>
      <c r="P15" s="14"/>
      <c r="Q15" s="14"/>
      <c r="R15" s="14"/>
      <c r="S15" s="14" t="e">
        <f>ΑΧ!S15*parameter!$Q$20+'ΑΧ (2)'!S15*parameter!$Q$21+'ΑΧ (3)'!S15*parameter!$Q$22+'ΑΧ (4)'!S15*parameter!$Q$23+'ΑΧ (5)'!S15*parameter!$Q$24+'ΑΧ (6)'!S15*parameter!$Q$25+'ΑΧ (7)'!S15*parameter!$Q$26+'ΑΧ (8)'!S15*parameter!$Q$27+'ΑΧ (9)'!S15*parameter!$Q$28+'ΑΧ (10)'!S15*parameter!$Q$29</f>
        <v>#DIV/0!</v>
      </c>
    </row>
    <row r="16" spans="1:19" ht="11.25" customHeight="1">
      <c r="A16" s="19" t="s">
        <v>60</v>
      </c>
      <c r="B16" s="21"/>
      <c r="C16" s="91" t="e">
        <f>C10+C11+C12+C13+-C14-C15</f>
        <v>#DIV/0!</v>
      </c>
      <c r="D16" s="189"/>
      <c r="E16" s="189"/>
      <c r="F16" s="189"/>
      <c r="G16" s="98" t="e">
        <f>G10+G11+G12+G13+-G14-G15</f>
        <v>#DIV/0!</v>
      </c>
      <c r="H16" s="98"/>
      <c r="I16" s="98"/>
      <c r="J16" s="98"/>
      <c r="K16" s="98" t="e">
        <f>K10+K11+K12+K13+-K14-K15</f>
        <v>#DIV/0!</v>
      </c>
      <c r="L16" s="98"/>
      <c r="M16" s="98"/>
      <c r="N16" s="98"/>
      <c r="O16" s="98" t="e">
        <f>O10+O11+O12+O13+-O14-O15</f>
        <v>#DIV/0!</v>
      </c>
      <c r="P16" s="98"/>
      <c r="Q16" s="98"/>
      <c r="R16" s="98"/>
      <c r="S16" s="98" t="e">
        <f>S10+S11+S12+S13+-S14-S15</f>
        <v>#DIV/0!</v>
      </c>
    </row>
    <row r="17" spans="1:19" ht="12.75" customHeight="1">
      <c r="A17" s="58"/>
      <c r="B17" s="20" t="s">
        <v>61</v>
      </c>
      <c r="C17" s="49"/>
      <c r="D17" s="191"/>
      <c r="E17" s="191"/>
      <c r="F17" s="19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5" customHeight="1">
      <c r="A18" s="12" t="s">
        <v>5</v>
      </c>
      <c r="B18" s="13" t="s">
        <v>62</v>
      </c>
      <c r="C18" s="46" t="e">
        <f>ΑΧ!C18*parameter!$Q$20+'ΑΧ (2)'!C18*parameter!$Q$21+'ΑΧ (3)'!C18*parameter!$Q$22+'ΑΧ (4)'!C18*parameter!$Q$23+'ΑΧ (5)'!C18*parameter!$Q$24+'ΑΧ (6)'!C18*parameter!$Q$25+'ΑΧ (7)'!C18*parameter!$Q$26+'ΑΧ (8)'!C18*parameter!$Q$27+'ΑΧ (9)'!C18*parameter!$Q$28+'ΑΧ (10)'!C18*parameter!$Q$29</f>
        <v>#DIV/0!</v>
      </c>
      <c r="D18" s="39"/>
      <c r="E18" s="39"/>
      <c r="F18" s="39"/>
      <c r="G18" s="14" t="e">
        <f>ΑΧ!G18*parameter!$Q$20+'ΑΧ (2)'!G18*parameter!$Q$21+'ΑΧ (3)'!G18*parameter!$Q$22+'ΑΧ (4)'!G18*parameter!$Q$23+'ΑΧ (5)'!G18*parameter!$Q$24+'ΑΧ (6)'!G18*parameter!$Q$25+'ΑΧ (7)'!G18*parameter!$Q$26+'ΑΧ (8)'!G18*parameter!$Q$27+'ΑΧ (9)'!G18*parameter!$Q$28+'ΑΧ (10)'!G18*parameter!$Q$29</f>
        <v>#DIV/0!</v>
      </c>
      <c r="H18" s="14"/>
      <c r="I18" s="14"/>
      <c r="J18" s="14"/>
      <c r="K18" s="14" t="e">
        <f>ΑΧ!K18*parameter!$Q$20+'ΑΧ (2)'!K18*parameter!$Q$21+'ΑΧ (3)'!K18*parameter!$Q$22+'ΑΧ (4)'!K18*parameter!$Q$23+'ΑΧ (5)'!K18*parameter!$Q$24+'ΑΧ (6)'!K18*parameter!$Q$25+'ΑΧ (7)'!K18*parameter!$Q$26+'ΑΧ (8)'!K18*parameter!$Q$27+'ΑΧ (9)'!K18*parameter!$Q$28+'ΑΧ (10)'!K18*parameter!$Q$29</f>
        <v>#DIV/0!</v>
      </c>
      <c r="L18" s="14"/>
      <c r="M18" s="14"/>
      <c r="N18" s="14"/>
      <c r="O18" s="14" t="e">
        <f>ΑΧ!O18*parameter!$Q$20+'ΑΧ (2)'!O18*parameter!$Q$21+'ΑΧ (3)'!O18*parameter!$Q$22+'ΑΧ (4)'!O18*parameter!$Q$23+'ΑΧ (5)'!O18*parameter!$Q$24+'ΑΧ (6)'!O18*parameter!$Q$25+'ΑΧ (7)'!O18*parameter!$Q$26+'ΑΧ (8)'!O18*parameter!$Q$27+'ΑΧ (9)'!O18*parameter!$Q$28+'ΑΧ (10)'!O18*parameter!$Q$29</f>
        <v>#DIV/0!</v>
      </c>
      <c r="P18" s="14"/>
      <c r="Q18" s="14"/>
      <c r="R18" s="14"/>
      <c r="S18" s="14" t="e">
        <f>ΑΧ!S18*parameter!$Q$20+'ΑΧ (2)'!S18*parameter!$Q$21+'ΑΧ (3)'!S18*parameter!$Q$22+'ΑΧ (4)'!S18*parameter!$Q$23+'ΑΧ (5)'!S18*parameter!$Q$24+'ΑΧ (6)'!S18*parameter!$Q$25+'ΑΧ (7)'!S18*parameter!$Q$26+'ΑΧ (8)'!S18*parameter!$Q$27+'ΑΧ (9)'!S18*parameter!$Q$28+'ΑΧ (10)'!S18*parameter!$Q$29</f>
        <v>#DIV/0!</v>
      </c>
    </row>
    <row r="19" spans="1:19" s="32" customFormat="1" ht="13.5" customHeight="1">
      <c r="A19" s="59" t="s">
        <v>63</v>
      </c>
      <c r="B19" s="60"/>
      <c r="C19" s="92" t="e">
        <f>C16-C18</f>
        <v>#DIV/0!</v>
      </c>
      <c r="D19" s="192"/>
      <c r="E19" s="192"/>
      <c r="F19" s="192"/>
      <c r="G19" s="99" t="e">
        <f>G16-G18</f>
        <v>#DIV/0!</v>
      </c>
      <c r="H19" s="99"/>
      <c r="I19" s="99"/>
      <c r="J19" s="99"/>
      <c r="K19" s="99" t="e">
        <f>K16-K18</f>
        <v>#DIV/0!</v>
      </c>
      <c r="L19" s="99"/>
      <c r="M19" s="99"/>
      <c r="N19" s="99"/>
      <c r="O19" s="99" t="e">
        <f>O16-O18</f>
        <v>#DIV/0!</v>
      </c>
      <c r="P19" s="99"/>
      <c r="Q19" s="99"/>
      <c r="R19" s="99"/>
      <c r="S19" s="99" t="e">
        <f>S16-S18</f>
        <v>#DIV/0!</v>
      </c>
    </row>
    <row r="20" spans="1:19" ht="10.5" customHeight="1">
      <c r="A20" s="61"/>
      <c r="B20" s="43" t="s">
        <v>64</v>
      </c>
      <c r="C20" s="62"/>
      <c r="D20" s="193"/>
      <c r="E20" s="193"/>
      <c r="F20" s="19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6.5" customHeight="1" thickBot="1">
      <c r="A21" s="33" t="s">
        <v>5</v>
      </c>
      <c r="B21" s="38" t="s">
        <v>6</v>
      </c>
      <c r="C21" s="64" t="e">
        <f>ΑΧ!C21*parameter!$Q$20+'ΑΧ (2)'!C21*parameter!$Q$21+'ΑΧ (3)'!C21*parameter!$Q$22+'ΑΧ (4)'!C21*parameter!$Q$23+'ΑΧ (5)'!C21*parameter!$Q$24+'ΑΧ (6)'!C21*parameter!$Q$25+'ΑΧ (7)'!C21*parameter!$Q$26+'ΑΧ (8)'!C21*parameter!$Q$27+'ΑΧ (9)'!C21*parameter!$Q$28+'ΑΧ (10)'!C21*parameter!$Q$29</f>
        <v>#DIV/0!</v>
      </c>
      <c r="D21" s="194"/>
      <c r="E21" s="194"/>
      <c r="F21" s="194"/>
      <c r="G21" s="65" t="e">
        <f>ΑΧ!G21*parameter!$Q$20+'ΑΧ (2)'!G21*parameter!$Q$21+'ΑΧ (3)'!G21*parameter!$Q$22+'ΑΧ (4)'!G21*parameter!$Q$23+'ΑΧ (5)'!G21*parameter!$Q$24+'ΑΧ (6)'!G21*parameter!$Q$25+'ΑΧ (7)'!G21*parameter!$Q$26+'ΑΧ (8)'!G21*parameter!$Q$27+'ΑΧ (9)'!G21*parameter!$Q$28+'ΑΧ (10)'!G21*parameter!$Q$29</f>
        <v>#DIV/0!</v>
      </c>
      <c r="H21" s="65"/>
      <c r="I21" s="65"/>
      <c r="J21" s="65"/>
      <c r="K21" s="65" t="e">
        <f>ΑΧ!K21*parameter!$Q$20+'ΑΧ (2)'!K21*parameter!$Q$21+'ΑΧ (3)'!K21*parameter!$Q$22+'ΑΧ (4)'!K21*parameter!$Q$23+'ΑΧ (5)'!K21*parameter!$Q$24+'ΑΧ (6)'!K21*parameter!$Q$25+'ΑΧ (7)'!K21*parameter!$Q$26+'ΑΧ (8)'!K21*parameter!$Q$27+'ΑΧ (9)'!K21*parameter!$Q$28+'ΑΧ (10)'!K21*parameter!$Q$29</f>
        <v>#DIV/0!</v>
      </c>
      <c r="L21" s="65"/>
      <c r="M21" s="65"/>
      <c r="N21" s="65"/>
      <c r="O21" s="65" t="e">
        <f>ΑΧ!O21*parameter!$Q$20+'ΑΧ (2)'!O21*parameter!$Q$21+'ΑΧ (3)'!O21*parameter!$Q$22+'ΑΧ (4)'!O21*parameter!$Q$23+'ΑΧ (5)'!O21*parameter!$Q$24+'ΑΧ (6)'!O21*parameter!$Q$25+'ΑΧ (7)'!O21*parameter!$Q$26+'ΑΧ (8)'!O21*parameter!$Q$27+'ΑΧ (9)'!O21*parameter!$Q$28+'ΑΧ (10)'!O21*parameter!$Q$29</f>
        <v>#DIV/0!</v>
      </c>
      <c r="P21" s="65"/>
      <c r="Q21" s="65"/>
      <c r="R21" s="65"/>
      <c r="S21" s="65" t="e">
        <f>ΑΧ!S21*parameter!$Q$20+'ΑΧ (2)'!S21*parameter!$Q$21+'ΑΧ (3)'!S21*parameter!$Q$22+'ΑΧ (4)'!S21*parameter!$Q$23+'ΑΧ (5)'!S21*parameter!$Q$24+'ΑΧ (6)'!S21*parameter!$Q$25+'ΑΧ (7)'!S21*parameter!$Q$26+'ΑΧ (8)'!S21*parameter!$Q$27+'ΑΧ (9)'!S21*parameter!$Q$28+'ΑΧ (10)'!S21*parameter!$Q$29</f>
        <v>#DIV/0!</v>
      </c>
    </row>
    <row r="22" spans="1:19" s="18" customFormat="1" ht="16.5" customHeight="1">
      <c r="A22" s="66" t="s">
        <v>65</v>
      </c>
      <c r="B22" s="67"/>
      <c r="C22" s="93" t="e">
        <f>C19-C21</f>
        <v>#DIV/0!</v>
      </c>
      <c r="D22" s="195"/>
      <c r="E22" s="195"/>
      <c r="F22" s="195"/>
      <c r="G22" s="94" t="e">
        <f>G19-G21</f>
        <v>#DIV/0!</v>
      </c>
      <c r="H22" s="94"/>
      <c r="I22" s="94"/>
      <c r="J22" s="94"/>
      <c r="K22" s="94" t="e">
        <f>K19-K21</f>
        <v>#DIV/0!</v>
      </c>
      <c r="L22" s="94"/>
      <c r="M22" s="94"/>
      <c r="N22" s="94"/>
      <c r="O22" s="94" t="e">
        <f>O19-O21</f>
        <v>#DIV/0!</v>
      </c>
      <c r="P22" s="94"/>
      <c r="Q22" s="94"/>
      <c r="R22" s="94"/>
      <c r="S22" s="94" t="e">
        <f>S19-S21</f>
        <v>#DIV/0!</v>
      </c>
    </row>
    <row r="23" spans="1:19" ht="16.5" customHeight="1" thickBot="1">
      <c r="A23" s="68" t="s">
        <v>66</v>
      </c>
      <c r="B23" s="69"/>
      <c r="C23" s="70"/>
      <c r="D23" s="196"/>
      <c r="E23" s="196"/>
      <c r="F23" s="19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 customHeight="1" thickBot="1">
      <c r="A24" s="72" t="s">
        <v>67</v>
      </c>
      <c r="B24" s="73"/>
      <c r="C24" s="100" t="e">
        <f>C22*(1-parameter!$E$17)</f>
        <v>#DIV/0!</v>
      </c>
      <c r="D24" s="100"/>
      <c r="E24" s="100"/>
      <c r="F24" s="100"/>
      <c r="G24" s="100" t="e">
        <f>G22*(1-parameter!$E$17)</f>
        <v>#DIV/0!</v>
      </c>
      <c r="H24" s="100"/>
      <c r="I24" s="100"/>
      <c r="J24" s="100"/>
      <c r="K24" s="100" t="e">
        <f>K22*(1-parameter!$E$17)</f>
        <v>#DIV/0!</v>
      </c>
      <c r="L24" s="100"/>
      <c r="M24" s="100"/>
      <c r="N24" s="100"/>
      <c r="O24" s="100" t="e">
        <f>O22*(1-parameter!$E$17)</f>
        <v>#DIV/0!</v>
      </c>
      <c r="P24" s="100"/>
      <c r="Q24" s="100"/>
      <c r="R24" s="100"/>
      <c r="S24" s="100" t="e">
        <f>S22*(1-parameter!$E$17)</f>
        <v>#DIV/0!</v>
      </c>
    </row>
    <row r="25" spans="1:19" ht="13.5" thickBot="1">
      <c r="A25" s="38"/>
      <c r="B25" s="3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" thickBot="1">
      <c r="A26" s="75" t="s">
        <v>137</v>
      </c>
      <c r="B26" s="76"/>
      <c r="C26" s="77"/>
      <c r="D26" s="197"/>
      <c r="E26" s="197"/>
      <c r="F26" s="197"/>
      <c r="G26" s="209" t="e">
        <f>AVERAGE(C4:S4)</f>
        <v>#DIV/0!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5" thickBot="1">
      <c r="A27" s="75" t="s">
        <v>138</v>
      </c>
      <c r="B27" s="76"/>
      <c r="C27" s="77"/>
      <c r="D27" s="197"/>
      <c r="E27" s="197"/>
      <c r="F27" s="197"/>
      <c r="G27" s="212" t="e">
        <f>AVERAGE(G28:S28)</f>
        <v>#DIV/0!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4.25" customHeight="1">
      <c r="A28" s="13"/>
      <c r="B28" s="13"/>
      <c r="C28" s="39"/>
      <c r="D28" s="39"/>
      <c r="E28" s="39"/>
      <c r="F28" s="39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</row>
    <row r="29" spans="1:19" s="18" customFormat="1" ht="12.75">
      <c r="A29" s="205" t="s">
        <v>175</v>
      </c>
      <c r="B29" s="233"/>
      <c r="C29" s="182" t="e">
        <f>ΑΧ!C29*parameter!$E$20+'ΑΧ (2)'!C29*parameter!$E$21+'ΑΧ (3)'!C29*parameter!$E$22+'ΑΧ (4)'!C29*parameter!$E$23+'ΑΧ (5)'!C29*parameter!$E$24+'ΑΧ (6)'!C29*parameter!$E$25+'ΑΧ (7)'!C29*parameter!$E$26+'ΑΧ (8)'!C29*parameter!$E$27+'ΑΧ (9)'!C29*parameter!$E$28+'ΑΧ (10)'!C29*parameter!$E$29</f>
        <v>#DIV/0!</v>
      </c>
      <c r="D29" s="182"/>
      <c r="E29" s="182"/>
      <c r="F29" s="182"/>
      <c r="G29" s="182" t="e">
        <f>ΑΧ!G29*parameter!$E$20+'ΑΧ (2)'!G29*parameter!$E$21+'ΑΧ (3)'!G29*parameter!$E$22+'ΑΧ (4)'!G29*parameter!$E$23+'ΑΧ (5)'!G29*parameter!$E$24+'ΑΧ (6)'!G29*parameter!$E$25+'ΑΧ (7)'!G29*parameter!$E$26+'ΑΧ (8)'!G29*parameter!$E$27+'ΑΧ (9)'!G29*parameter!$E$28+'ΑΧ (10)'!G29*parameter!$E$29</f>
        <v>#DIV/0!</v>
      </c>
      <c r="H29" s="182"/>
      <c r="I29" s="182"/>
      <c r="J29" s="182"/>
      <c r="K29" s="182" t="e">
        <f>ΑΧ!K29*parameter!$E$20+'ΑΧ (2)'!K29*parameter!$E$21+'ΑΧ (3)'!K29*parameter!$E$22+'ΑΧ (4)'!K29*parameter!$E$23+'ΑΧ (5)'!K29*parameter!$E$24+'ΑΧ (6)'!K29*parameter!$E$25+'ΑΧ (7)'!K29*parameter!$E$26+'ΑΧ (8)'!K29*parameter!$E$27+'ΑΧ (9)'!K29*parameter!$E$28+'ΑΧ (10)'!K29*parameter!$E$29</f>
        <v>#DIV/0!</v>
      </c>
      <c r="L29" s="182"/>
      <c r="M29" s="182"/>
      <c r="N29" s="182"/>
      <c r="O29" s="182" t="e">
        <f>ΑΧ!O29*parameter!$E$20+'ΑΧ (2)'!O29*parameter!$E$21+'ΑΧ (3)'!O29*parameter!$E$22+'ΑΧ (4)'!O29*parameter!$E$23+'ΑΧ (5)'!O29*parameter!$E$24+'ΑΧ (6)'!O29*parameter!$E$25+'ΑΧ (7)'!O29*parameter!$E$26+'ΑΧ (8)'!O29*parameter!$E$27+'ΑΧ (9)'!O29*parameter!$E$28+'ΑΧ (10)'!O29*parameter!$E$29</f>
        <v>#DIV/0!</v>
      </c>
      <c r="P29" s="182"/>
      <c r="Q29" s="182"/>
      <c r="R29" s="182"/>
      <c r="S29" s="182" t="e">
        <f>ΑΧ!S29*parameter!$E$20+'ΑΧ (2)'!S29*parameter!$E$21+'ΑΧ (3)'!S29*parameter!$E$22+'ΑΧ (4)'!S29*parameter!$E$23+'ΑΧ (5)'!S29*parameter!$E$24+'ΑΧ (6)'!S29*parameter!$E$25+'ΑΧ (7)'!S29*parameter!$E$26+'ΑΧ (8)'!S29*parameter!$E$27+'ΑΧ (9)'!S29*parameter!$E$28+'ΑΧ (10)'!S29*parameter!$E$29</f>
        <v>#DIV/0!</v>
      </c>
    </row>
    <row r="30" spans="1:19" ht="12.75">
      <c r="A30" s="206" t="s">
        <v>176</v>
      </c>
      <c r="B30" s="234"/>
      <c r="C30" s="182" t="e">
        <f>ΑΧ!C30*parameter!$E$20+'ΑΧ (2)'!C30*parameter!$E$21+'ΑΧ (3)'!C30*parameter!$E$22+'ΑΧ (4)'!C30*parameter!$E$23+'ΑΧ (5)'!C30*parameter!$E$24+'ΑΧ (6)'!C30*parameter!$E$25+'ΑΧ (7)'!C30*parameter!$E$26+'ΑΧ (8)'!C30*parameter!$E$27+'ΑΧ (9)'!C30*parameter!$E$28+'ΑΧ (10)'!C30*parameter!$E$29</f>
        <v>#DIV/0!</v>
      </c>
      <c r="D30" s="182"/>
      <c r="E30" s="182"/>
      <c r="F30" s="182"/>
      <c r="G30" s="182" t="e">
        <f>ΑΧ!G30*parameter!$E$20+'ΑΧ (2)'!G30*parameter!$E$21+'ΑΧ (3)'!G30*parameter!$E$22+'ΑΧ (4)'!G30*parameter!$E$23+'ΑΧ (5)'!G30*parameter!$E$24+'ΑΧ (6)'!G30*parameter!$E$25+'ΑΧ (7)'!G30*parameter!$E$26+'ΑΧ (8)'!G30*parameter!$E$27+'ΑΧ (9)'!G30*parameter!$E$28+'ΑΧ (10)'!G30*parameter!$E$29</f>
        <v>#DIV/0!</v>
      </c>
      <c r="H30" s="182"/>
      <c r="I30" s="182"/>
      <c r="J30" s="182"/>
      <c r="K30" s="182" t="e">
        <f>ΑΧ!K30*parameter!$E$20+'ΑΧ (2)'!K30*parameter!$E$21+'ΑΧ (3)'!K30*parameter!$E$22+'ΑΧ (4)'!K30*parameter!$E$23+'ΑΧ (5)'!K30*parameter!$E$24+'ΑΧ (6)'!K30*parameter!$E$25+'ΑΧ (7)'!K30*parameter!$E$26+'ΑΧ (8)'!K30*parameter!$E$27+'ΑΧ (9)'!K30*parameter!$E$28+'ΑΧ (10)'!K30*parameter!$E$29</f>
        <v>#DIV/0!</v>
      </c>
      <c r="L30" s="182"/>
      <c r="M30" s="182"/>
      <c r="N30" s="182"/>
      <c r="O30" s="182" t="e">
        <f>ΑΧ!O30*parameter!$E$20+'ΑΧ (2)'!O30*parameter!$E$21+'ΑΧ (3)'!O30*parameter!$E$22+'ΑΧ (4)'!O30*parameter!$E$23+'ΑΧ (5)'!O30*parameter!$E$24+'ΑΧ (6)'!O30*parameter!$E$25+'ΑΧ (7)'!O30*parameter!$E$26+'ΑΧ (8)'!O30*parameter!$E$27+'ΑΧ (9)'!O30*parameter!$E$28+'ΑΧ (10)'!O30*parameter!$E$29</f>
        <v>#DIV/0!</v>
      </c>
      <c r="P30" s="182"/>
      <c r="Q30" s="182"/>
      <c r="R30" s="182"/>
      <c r="S30" s="182" t="e">
        <f>ΑΧ!S30*parameter!$E$20+'ΑΧ (2)'!S30*parameter!$E$21+'ΑΧ (3)'!S30*parameter!$E$22+'ΑΧ (4)'!S30*parameter!$E$23+'ΑΧ (5)'!S30*parameter!$E$24+'ΑΧ (6)'!S30*parameter!$E$25+'ΑΧ (7)'!S30*parameter!$E$26+'ΑΧ (8)'!S30*parameter!$E$27+'ΑΧ (9)'!S30*parameter!$E$28+'ΑΧ (10)'!S30*parameter!$E$29</f>
        <v>#DIV/0!</v>
      </c>
    </row>
    <row r="31" spans="1:19" ht="12.75">
      <c r="A31" s="13"/>
      <c r="B31" s="1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13"/>
      <c r="B32" s="1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13"/>
      <c r="B33" s="1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13"/>
      <c r="B34" s="1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13"/>
      <c r="B35" s="1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13"/>
      <c r="B36" s="1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sheetProtection/>
  <mergeCells count="6">
    <mergeCell ref="A29:B29"/>
    <mergeCell ref="A30:B30"/>
    <mergeCell ref="A1:S1"/>
    <mergeCell ref="G26:S26"/>
    <mergeCell ref="G27:S27"/>
    <mergeCell ref="A2:S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OutlineSymbols="0" zoomScale="75" zoomScaleNormal="75" zoomScalePageLayoutView="0" workbookViewId="0" topLeftCell="A1">
      <selection activeCell="H30" sqref="H30:H31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6" width="10.421875" style="45" hidden="1" customWidth="1"/>
    <col min="7" max="7" width="10.421875" style="45" customWidth="1"/>
    <col min="8" max="10" width="10.421875" style="45" hidden="1" customWidth="1"/>
    <col min="11" max="11" width="10.421875" style="45" customWidth="1"/>
    <col min="12" max="14" width="10.421875" style="45" hidden="1" customWidth="1"/>
    <col min="15" max="15" width="10.421875" style="45" customWidth="1"/>
    <col min="16" max="18" width="10.421875" style="45" hidden="1" customWidth="1"/>
    <col min="19" max="19" width="10.421875" style="45" customWidth="1"/>
    <col min="20" max="16384" width="9.140625" style="1" customWidth="1"/>
  </cols>
  <sheetData>
    <row r="1" spans="1:19" ht="21.75" customHeight="1" thickBot="1">
      <c r="A1" s="207" t="str">
        <f>"ΠΡΟΤΥΠΗ ("&amp;parameter!T19&amp;")"</f>
        <v>ΠΡΟΤΥΠΗ (Σύνολο Ενεργητικού)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4" customFormat="1" ht="19.5" customHeight="1" thickBot="1">
      <c r="A3" s="2"/>
      <c r="B3" s="3"/>
      <c r="C3" s="97">
        <f>parameter!$E$3</f>
        <v>2015</v>
      </c>
      <c r="D3" s="97"/>
      <c r="E3" s="97"/>
      <c r="F3" s="97"/>
      <c r="G3" s="97">
        <f>C3+1</f>
        <v>2016</v>
      </c>
      <c r="H3" s="97"/>
      <c r="I3" s="97"/>
      <c r="J3" s="97"/>
      <c r="K3" s="97">
        <f>G3+1</f>
        <v>2017</v>
      </c>
      <c r="L3" s="97"/>
      <c r="M3" s="97"/>
      <c r="N3" s="97"/>
      <c r="O3" s="97">
        <f>K3+1</f>
        <v>2018</v>
      </c>
      <c r="P3" s="97"/>
      <c r="Q3" s="97"/>
      <c r="R3" s="97"/>
      <c r="S3" s="97">
        <f>O3+1</f>
        <v>2019</v>
      </c>
    </row>
    <row r="4" spans="1:19" ht="16.5" customHeight="1">
      <c r="A4" s="5" t="s">
        <v>47</v>
      </c>
      <c r="B4" s="6"/>
      <c r="C4" s="95" t="e">
        <f>ΑΧ!C4*parameter!$U$20+'ΑΧ (2)'!C4*parameter!$U$21+'ΑΧ (3)'!C4*parameter!$U$22+'ΑΧ (4)'!C4*parameter!$U$23+'ΑΧ (5)'!C4*parameter!$U$24+'ΑΧ (6)'!C4*parameter!$U$25+'ΑΧ (7)'!C4*parameter!$U$26+'ΑΧ (8)'!C4*parameter!$U$27+'ΑΧ (9)'!C4*parameter!$U$28+'ΑΧ (10)'!C4*parameter!$U$29</f>
        <v>#DIV/0!</v>
      </c>
      <c r="D4" s="187"/>
      <c r="E4" s="187"/>
      <c r="F4" s="187"/>
      <c r="G4" s="96" t="e">
        <f>ΑΧ!G4*parameter!$U$20+'ΑΧ (2)'!G4*parameter!$U$21+'ΑΧ (3)'!G4*parameter!$U$22+'ΑΧ (4)'!G4*parameter!$U$23+'ΑΧ (5)'!G4*parameter!$U$24+'ΑΧ (6)'!G4*parameter!$U$25+'ΑΧ (7)'!G4*parameter!$U$26+'ΑΧ (8)'!G4*parameter!$U$27+'ΑΧ (9)'!G4*parameter!$U$28+'ΑΧ (10)'!G4*parameter!$U$29</f>
        <v>#DIV/0!</v>
      </c>
      <c r="H4" s="187"/>
      <c r="I4" s="187"/>
      <c r="J4" s="187"/>
      <c r="K4" s="95" t="e">
        <f>ΑΧ!K4*parameter!$U$20+'ΑΧ (2)'!K4*parameter!$U$21+'ΑΧ (3)'!K4*parameter!$U$22+'ΑΧ (4)'!K4*parameter!$U$23+'ΑΧ (5)'!K4*parameter!$U$24+'ΑΧ (6)'!K4*parameter!$U$25+'ΑΧ (7)'!K4*parameter!$U$26+'ΑΧ (8)'!K4*parameter!$U$27+'ΑΧ (9)'!K4*parameter!$U$28+'ΑΧ (10)'!K4*parameter!$U$29</f>
        <v>#DIV/0!</v>
      </c>
      <c r="L4" s="187"/>
      <c r="M4" s="187"/>
      <c r="N4" s="187"/>
      <c r="O4" s="96" t="e">
        <f>ΑΧ!O4*parameter!$U$20+'ΑΧ (2)'!O4*parameter!$U$21+'ΑΧ (3)'!O4*parameter!$U$22+'ΑΧ (4)'!O4*parameter!$U$23+'ΑΧ (5)'!O4*parameter!$U$24+'ΑΧ (6)'!O4*parameter!$U$25+'ΑΧ (7)'!O4*parameter!$U$26+'ΑΧ (8)'!O4*parameter!$U$27+'ΑΧ (9)'!O4*parameter!$U$28+'ΑΧ (10)'!O4*parameter!$U$29</f>
        <v>#DIV/0!</v>
      </c>
      <c r="P4" s="187"/>
      <c r="Q4" s="187"/>
      <c r="R4" s="187"/>
      <c r="S4" s="95" t="e">
        <f>ΑΧ!S4*parameter!$U$20+'ΑΧ (2)'!S4*parameter!$U$21+'ΑΧ (3)'!S4*parameter!$U$22+'ΑΧ (4)'!S4*parameter!$U$23+'ΑΧ (5)'!S4*parameter!$U$24+'ΑΧ (6)'!S4*parameter!$U$25+'ΑΧ (7)'!S4*parameter!$U$26+'ΑΧ (8)'!S4*parameter!$U$27+'ΑΧ (9)'!S4*parameter!$U$28+'ΑΧ (10)'!S4*parameter!$U$29</f>
        <v>#DIV/0!</v>
      </c>
    </row>
    <row r="5" spans="1:23" ht="16.5" customHeight="1">
      <c r="A5" s="12" t="s">
        <v>5</v>
      </c>
      <c r="B5" s="13" t="s">
        <v>48</v>
      </c>
      <c r="C5" s="46" t="e">
        <f>ΑΧ!C5*parameter!$U$20+'ΑΧ (2)'!C5*parameter!$U$21+'ΑΧ (3)'!C5*parameter!$U$22+'ΑΧ (4)'!C5*parameter!$U$23+'ΑΧ (5)'!C5*parameter!$U$24+'ΑΧ (6)'!C5*parameter!$U$25+'ΑΧ (7)'!C5*parameter!$U$26+'ΑΧ (8)'!C5*parameter!$U$27+'ΑΧ (9)'!C5*parameter!$U$28+'ΑΧ (10)'!C5*parameter!$U$29</f>
        <v>#DIV/0!</v>
      </c>
      <c r="D5" s="39"/>
      <c r="E5" s="39"/>
      <c r="F5" s="39"/>
      <c r="G5" s="14" t="e">
        <f>ΑΧ!G5*parameter!$U$20+'ΑΧ (2)'!G5*parameter!$U$21+'ΑΧ (3)'!G5*parameter!$U$22+'ΑΧ (4)'!G5*parameter!$U$23+'ΑΧ (5)'!G5*parameter!$U$24+'ΑΧ (6)'!G5*parameter!$U$25+'ΑΧ (7)'!G5*parameter!$U$26+'ΑΧ (8)'!G5*parameter!$U$27+'ΑΧ (9)'!G5*parameter!$U$28+'ΑΧ (10)'!G5*parameter!$U$29</f>
        <v>#DIV/0!</v>
      </c>
      <c r="H5" s="14"/>
      <c r="I5" s="14"/>
      <c r="J5" s="14"/>
      <c r="K5" s="14" t="e">
        <f>ΑΧ!K5*parameter!$U$20+'ΑΧ (2)'!K5*parameter!$U$21+'ΑΧ (3)'!K5*parameter!$U$22+'ΑΧ (4)'!K5*parameter!$U$23+'ΑΧ (5)'!K5*parameter!$U$24+'ΑΧ (6)'!K5*parameter!$U$25+'ΑΧ (7)'!K5*parameter!$U$26+'ΑΧ (8)'!K5*parameter!$U$27+'ΑΧ (9)'!K5*parameter!$U$28+'ΑΧ (10)'!K5*parameter!$U$29</f>
        <v>#DIV/0!</v>
      </c>
      <c r="L5" s="14"/>
      <c r="M5" s="14"/>
      <c r="N5" s="14"/>
      <c r="O5" s="14" t="e">
        <f>ΑΧ!O5*parameter!$U$20+'ΑΧ (2)'!O5*parameter!$U$21+'ΑΧ (3)'!O5*parameter!$U$22+'ΑΧ (4)'!O5*parameter!$U$23+'ΑΧ (5)'!O5*parameter!$U$24+'ΑΧ (6)'!O5*parameter!$U$25+'ΑΧ (7)'!O5*parameter!$U$26+'ΑΧ (8)'!O5*parameter!$U$27+'ΑΧ (9)'!O5*parameter!$U$28+'ΑΧ (10)'!O5*parameter!$U$29</f>
        <v>#DIV/0!</v>
      </c>
      <c r="P5" s="14"/>
      <c r="Q5" s="14"/>
      <c r="R5" s="14"/>
      <c r="S5" s="14" t="e">
        <f>ΑΧ!S5*parameter!$U$20+'ΑΧ (2)'!S5*parameter!$U$21+'ΑΧ (3)'!S5*parameter!$U$22+'ΑΧ (4)'!S5*parameter!$U$23+'ΑΧ (5)'!S5*parameter!$U$24+'ΑΧ (6)'!S5*parameter!$U$25+'ΑΧ (7)'!S5*parameter!$U$26+'ΑΧ (8)'!S5*parameter!$U$27+'ΑΧ (9)'!S5*parameter!$U$28+'ΑΧ (10)'!S5*parameter!$U$29</f>
        <v>#DIV/0!</v>
      </c>
      <c r="T5" s="47"/>
      <c r="U5" s="47"/>
      <c r="V5" s="47"/>
      <c r="W5" s="48"/>
    </row>
    <row r="6" spans="1:22" s="18" customFormat="1" ht="16.5" customHeight="1">
      <c r="A6" s="19" t="s">
        <v>49</v>
      </c>
      <c r="B6" s="20"/>
      <c r="C6" s="89" t="e">
        <f>C4-C5</f>
        <v>#DIV/0!</v>
      </c>
      <c r="D6" s="188"/>
      <c r="E6" s="188"/>
      <c r="F6" s="188"/>
      <c r="G6" s="90" t="e">
        <f>G4-G5</f>
        <v>#DIV/0!</v>
      </c>
      <c r="H6" s="90"/>
      <c r="I6" s="90"/>
      <c r="J6" s="90"/>
      <c r="K6" s="90" t="e">
        <f>K4-K5</f>
        <v>#DIV/0!</v>
      </c>
      <c r="L6" s="90"/>
      <c r="M6" s="90"/>
      <c r="N6" s="90"/>
      <c r="O6" s="90" t="e">
        <f>O4-O5</f>
        <v>#DIV/0!</v>
      </c>
      <c r="P6" s="90"/>
      <c r="Q6" s="90"/>
      <c r="R6" s="90"/>
      <c r="S6" s="90" t="e">
        <f>S4-S5</f>
        <v>#DIV/0!</v>
      </c>
      <c r="T6" s="50"/>
      <c r="U6" s="50"/>
      <c r="V6" s="51"/>
    </row>
    <row r="7" spans="1:19" ht="16.5" customHeight="1">
      <c r="A7" s="12" t="s">
        <v>5</v>
      </c>
      <c r="B7" s="13" t="s">
        <v>50</v>
      </c>
      <c r="C7" s="46" t="e">
        <f>ΑΧ!C7*parameter!$U$20+'ΑΧ (2)'!C7*parameter!$U$21+'ΑΧ (3)'!C7*parameter!$U$22+'ΑΧ (4)'!C7*parameter!$U$23+'ΑΧ (5)'!C7*parameter!$U$24+'ΑΧ (6)'!C7*parameter!$U$25+'ΑΧ (7)'!C7*parameter!$U$26+'ΑΧ (8)'!C7*parameter!$U$27+'ΑΧ (9)'!C7*parameter!$U$28+'ΑΧ (10)'!C7*parameter!$U$29</f>
        <v>#DIV/0!</v>
      </c>
      <c r="D7" s="39"/>
      <c r="E7" s="39"/>
      <c r="F7" s="39"/>
      <c r="G7" s="14" t="e">
        <f>ΑΧ!G7*parameter!$U$20+'ΑΧ (2)'!G7*parameter!$U$21+'ΑΧ (3)'!G7*parameter!$U$22+'ΑΧ (4)'!G7*parameter!$U$23+'ΑΧ (5)'!G7*parameter!$U$24+'ΑΧ (6)'!G7*parameter!$U$25+'ΑΧ (7)'!G7*parameter!$U$26+'ΑΧ (8)'!G7*parameter!$U$27+'ΑΧ (9)'!G7*parameter!$U$28+'ΑΧ (10)'!G7*parameter!$U$29</f>
        <v>#DIV/0!</v>
      </c>
      <c r="H7" s="14"/>
      <c r="I7" s="14"/>
      <c r="J7" s="14"/>
      <c r="K7" s="14" t="e">
        <f>ΑΧ!K7*parameter!$U$20+'ΑΧ (2)'!K7*parameter!$U$21+'ΑΧ (3)'!K7*parameter!$U$22+'ΑΧ (4)'!K7*parameter!$U$23+'ΑΧ (5)'!K7*parameter!$U$24+'ΑΧ (6)'!K7*parameter!$U$25+'ΑΧ (7)'!K7*parameter!$U$26+'ΑΧ (8)'!K7*parameter!$U$27+'ΑΧ (9)'!K7*parameter!$U$28+'ΑΧ (10)'!K7*parameter!$U$29</f>
        <v>#DIV/0!</v>
      </c>
      <c r="L7" s="14"/>
      <c r="M7" s="14"/>
      <c r="N7" s="14"/>
      <c r="O7" s="14" t="e">
        <f>ΑΧ!O7*parameter!$U$20+'ΑΧ (2)'!O7*parameter!$U$21+'ΑΧ (3)'!O7*parameter!$U$22+'ΑΧ (4)'!O7*parameter!$U$23+'ΑΧ (5)'!O7*parameter!$U$24+'ΑΧ (6)'!O7*parameter!$U$25+'ΑΧ (7)'!O7*parameter!$U$26+'ΑΧ (8)'!O7*parameter!$U$27+'ΑΧ (9)'!O7*parameter!$U$28+'ΑΧ (10)'!O7*parameter!$U$29</f>
        <v>#DIV/0!</v>
      </c>
      <c r="P7" s="14"/>
      <c r="Q7" s="14"/>
      <c r="R7" s="14"/>
      <c r="S7" s="14" t="e">
        <f>ΑΧ!S7*parameter!$U$20+'ΑΧ (2)'!S7*parameter!$U$21+'ΑΧ (3)'!S7*parameter!$U$22+'ΑΧ (4)'!S7*parameter!$U$23+'ΑΧ (5)'!S7*parameter!$U$24+'ΑΧ (6)'!S7*parameter!$U$25+'ΑΧ (7)'!S7*parameter!$U$26+'ΑΧ (8)'!S7*parameter!$U$27+'ΑΧ (9)'!S7*parameter!$U$28+'ΑΧ (10)'!S7*parameter!$U$29</f>
        <v>#DIV/0!</v>
      </c>
    </row>
    <row r="8" spans="1:23" ht="16.5" customHeight="1">
      <c r="A8" s="12"/>
      <c r="B8" s="13" t="s">
        <v>51</v>
      </c>
      <c r="C8" s="52" t="e">
        <f>ΑΧ!C8*parameter!$U$20+'ΑΧ (2)'!C8*parameter!$U$21+'ΑΧ (3)'!C8*parameter!$U$22+'ΑΧ (4)'!C8*parameter!$U$23+'ΑΧ (5)'!C8*parameter!$U$24+'ΑΧ (6)'!C8*parameter!$U$25+'ΑΧ (7)'!C8*parameter!$U$26+'ΑΧ (8)'!C8*parameter!$U$27+'ΑΧ (9)'!C8*parameter!$U$28+'ΑΧ (10)'!C8*parameter!$U$29</f>
        <v>#DIV/0!</v>
      </c>
      <c r="D8" s="74"/>
      <c r="E8" s="74"/>
      <c r="F8" s="74"/>
      <c r="G8" s="53" t="e">
        <f>ΑΧ!G8*parameter!$U$20+'ΑΧ (2)'!G8*parameter!$U$21+'ΑΧ (3)'!G8*parameter!$U$22+'ΑΧ (4)'!G8*parameter!$U$23+'ΑΧ (5)'!G8*parameter!$U$24+'ΑΧ (6)'!G8*parameter!$U$25+'ΑΧ (7)'!G8*parameter!$U$26+'ΑΧ (8)'!G8*parameter!$U$27+'ΑΧ (9)'!G8*parameter!$U$28+'ΑΧ (10)'!G8*parameter!$U$29</f>
        <v>#DIV/0!</v>
      </c>
      <c r="H8" s="53"/>
      <c r="I8" s="53"/>
      <c r="J8" s="53"/>
      <c r="K8" s="53" t="e">
        <f>ΑΧ!K8*parameter!$U$20+'ΑΧ (2)'!K8*parameter!$U$21+'ΑΧ (3)'!K8*parameter!$U$22+'ΑΧ (4)'!K8*parameter!$U$23+'ΑΧ (5)'!K8*parameter!$U$24+'ΑΧ (6)'!K8*parameter!$U$25+'ΑΧ (7)'!K8*parameter!$U$26+'ΑΧ (8)'!K8*parameter!$U$27+'ΑΧ (9)'!K8*parameter!$U$28+'ΑΧ (10)'!K8*parameter!$U$29</f>
        <v>#DIV/0!</v>
      </c>
      <c r="L8" s="53"/>
      <c r="M8" s="53"/>
      <c r="N8" s="53"/>
      <c r="O8" s="53" t="e">
        <f>ΑΧ!O8*parameter!$U$20+'ΑΧ (2)'!O8*parameter!$U$21+'ΑΧ (3)'!O8*parameter!$U$22+'ΑΧ (4)'!O8*parameter!$U$23+'ΑΧ (5)'!O8*parameter!$U$24+'ΑΧ (6)'!O8*parameter!$U$25+'ΑΧ (7)'!O8*parameter!$U$26+'ΑΧ (8)'!O8*parameter!$U$27+'ΑΧ (9)'!O8*parameter!$U$28+'ΑΧ (10)'!O8*parameter!$U$29</f>
        <v>#DIV/0!</v>
      </c>
      <c r="P8" s="53"/>
      <c r="Q8" s="53"/>
      <c r="R8" s="53"/>
      <c r="S8" s="53" t="e">
        <f>ΑΧ!S8*parameter!$U$20+'ΑΧ (2)'!S8*parameter!$U$21+'ΑΧ (3)'!S8*parameter!$U$22+'ΑΧ (4)'!S8*parameter!$U$23+'ΑΧ (5)'!S8*parameter!$U$24+'ΑΧ (6)'!S8*parameter!$U$25+'ΑΧ (7)'!S8*parameter!$U$26+'ΑΧ (8)'!S8*parameter!$U$27+'ΑΧ (9)'!S8*parameter!$U$28+'ΑΧ (10)'!S8*parameter!$U$29</f>
        <v>#DIV/0!</v>
      </c>
      <c r="T8" s="54"/>
      <c r="U8" s="54"/>
      <c r="V8" s="54"/>
      <c r="W8" s="54"/>
    </row>
    <row r="9" spans="1:19" ht="16.5" customHeight="1">
      <c r="A9" s="12"/>
      <c r="B9" s="13" t="s">
        <v>52</v>
      </c>
      <c r="C9" s="46" t="e">
        <f>ΑΧ!C9*parameter!$U$20+'ΑΧ (2)'!C9*parameter!$U$21+'ΑΧ (3)'!C9*parameter!$U$22+'ΑΧ (4)'!C9*parameter!$U$23+'ΑΧ (5)'!C9*parameter!$U$24+'ΑΧ (6)'!C9*parameter!$U$25+'ΑΧ (7)'!C9*parameter!$U$26+'ΑΧ (8)'!C9*parameter!$U$27+'ΑΧ (9)'!C9*parameter!$U$28+'ΑΧ (10)'!C9*parameter!$U$29</f>
        <v>#DIV/0!</v>
      </c>
      <c r="D9" s="39"/>
      <c r="E9" s="39"/>
      <c r="F9" s="39"/>
      <c r="G9" s="14" t="e">
        <f>ΑΧ!G9*parameter!$U$20+'ΑΧ (2)'!G9*parameter!$U$21+'ΑΧ (3)'!G9*parameter!$U$22+'ΑΧ (4)'!G9*parameter!$U$23+'ΑΧ (5)'!G9*parameter!$U$24+'ΑΧ (6)'!G9*parameter!$U$25+'ΑΧ (7)'!G9*parameter!$U$26+'ΑΧ (8)'!G9*parameter!$U$27+'ΑΧ (9)'!G9*parameter!$U$28+'ΑΧ (10)'!G9*parameter!$U$29</f>
        <v>#DIV/0!</v>
      </c>
      <c r="H9" s="14"/>
      <c r="I9" s="14"/>
      <c r="J9" s="14"/>
      <c r="K9" s="14" t="e">
        <f>ΑΧ!K9*parameter!$U$20+'ΑΧ (2)'!K9*parameter!$U$21+'ΑΧ (3)'!K9*parameter!$U$22+'ΑΧ (4)'!K9*parameter!$U$23+'ΑΧ (5)'!K9*parameter!$U$24+'ΑΧ (6)'!K9*parameter!$U$25+'ΑΧ (7)'!K9*parameter!$U$26+'ΑΧ (8)'!K9*parameter!$U$27+'ΑΧ (9)'!K9*parameter!$U$28+'ΑΧ (10)'!K9*parameter!$U$29</f>
        <v>#DIV/0!</v>
      </c>
      <c r="L9" s="14"/>
      <c r="M9" s="14"/>
      <c r="N9" s="14"/>
      <c r="O9" s="14" t="e">
        <f>ΑΧ!O9*parameter!$U$20+'ΑΧ (2)'!O9*parameter!$U$21+'ΑΧ (3)'!O9*parameter!$U$22+'ΑΧ (4)'!O9*parameter!$U$23+'ΑΧ (5)'!O9*parameter!$U$24+'ΑΧ (6)'!O9*parameter!$U$25+'ΑΧ (7)'!O9*parameter!$U$26+'ΑΧ (8)'!O9*parameter!$U$27+'ΑΧ (9)'!O9*parameter!$U$28+'ΑΧ (10)'!O9*parameter!$U$29</f>
        <v>#DIV/0!</v>
      </c>
      <c r="P9" s="14"/>
      <c r="Q9" s="14"/>
      <c r="R9" s="14"/>
      <c r="S9" s="14" t="e">
        <f>ΑΧ!S9*parameter!$U$20+'ΑΧ (2)'!S9*parameter!$U$21+'ΑΧ (3)'!S9*parameter!$U$22+'ΑΧ (4)'!S9*parameter!$U$23+'ΑΧ (5)'!S9*parameter!$U$24+'ΑΧ (6)'!S9*parameter!$U$25+'ΑΧ (7)'!S9*parameter!$U$26+'ΑΧ (8)'!S9*parameter!$U$27+'ΑΧ (9)'!S9*parameter!$U$28+'ΑΧ (10)'!S9*parameter!$U$29</f>
        <v>#DIV/0!</v>
      </c>
    </row>
    <row r="10" spans="1:19" ht="16.5" customHeight="1">
      <c r="A10" s="19" t="s">
        <v>53</v>
      </c>
      <c r="B10" s="21"/>
      <c r="C10" s="91" t="e">
        <f>C6-C7-C8-C9</f>
        <v>#DIV/0!</v>
      </c>
      <c r="D10" s="189"/>
      <c r="E10" s="189"/>
      <c r="F10" s="189"/>
      <c r="G10" s="98" t="e">
        <f>G6-G7-G8-G9</f>
        <v>#DIV/0!</v>
      </c>
      <c r="H10" s="98"/>
      <c r="I10" s="98"/>
      <c r="J10" s="98"/>
      <c r="K10" s="98" t="e">
        <f>K6-K7-K8-K9</f>
        <v>#DIV/0!</v>
      </c>
      <c r="L10" s="98"/>
      <c r="M10" s="98"/>
      <c r="N10" s="98"/>
      <c r="O10" s="98" t="e">
        <f>O6-O7-O8-O9</f>
        <v>#DIV/0!</v>
      </c>
      <c r="P10" s="98"/>
      <c r="Q10" s="98"/>
      <c r="R10" s="98"/>
      <c r="S10" s="98" t="e">
        <f>S6-S7-S8-S9</f>
        <v>#DIV/0!</v>
      </c>
    </row>
    <row r="11" spans="1:19" s="18" customFormat="1" ht="16.5" customHeight="1">
      <c r="A11" s="23" t="s">
        <v>54</v>
      </c>
      <c r="B11" s="26" t="s">
        <v>55</v>
      </c>
      <c r="C11" s="55" t="e">
        <f>ΑΧ!C11*parameter!$U$20+'ΑΧ (2)'!C11*parameter!$U$21+'ΑΧ (3)'!C11*parameter!$U$22+'ΑΧ (4)'!C11*parameter!$U$23+'ΑΧ (5)'!C11*parameter!$U$24+'ΑΧ (6)'!C11*parameter!$U$25+'ΑΧ (7)'!C11*parameter!$U$26+'ΑΧ (8)'!C11*parameter!$U$27+'ΑΧ (9)'!C11*parameter!$U$28+'ΑΧ (10)'!C11*parameter!$U$29</f>
        <v>#DIV/0!</v>
      </c>
      <c r="D11" s="190"/>
      <c r="E11" s="190"/>
      <c r="F11" s="190"/>
      <c r="G11" s="27" t="e">
        <f>ΑΧ!G11*parameter!$U$20+'ΑΧ (2)'!G11*parameter!$U$21+'ΑΧ (3)'!G11*parameter!$U$22+'ΑΧ (4)'!G11*parameter!$U$23+'ΑΧ (5)'!G11*parameter!$U$24+'ΑΧ (6)'!G11*parameter!$U$25+'ΑΧ (7)'!G11*parameter!$U$26+'ΑΧ (8)'!G11*parameter!$U$27+'ΑΧ (9)'!G11*parameter!$U$28+'ΑΧ (10)'!G11*parameter!$U$29</f>
        <v>#DIV/0!</v>
      </c>
      <c r="H11" s="27"/>
      <c r="I11" s="27"/>
      <c r="J11" s="27"/>
      <c r="K11" s="27" t="e">
        <f>ΑΧ!K11*parameter!$U$20+'ΑΧ (2)'!K11*parameter!$U$21+'ΑΧ (3)'!K11*parameter!$U$22+'ΑΧ (4)'!K11*parameter!$U$23+'ΑΧ (5)'!K11*parameter!$U$24+'ΑΧ (6)'!K11*parameter!$U$25+'ΑΧ (7)'!K11*parameter!$U$26+'ΑΧ (8)'!K11*parameter!$U$27+'ΑΧ (9)'!K11*parameter!$U$28+'ΑΧ (10)'!K11*parameter!$U$29</f>
        <v>#DIV/0!</v>
      </c>
      <c r="L11" s="27"/>
      <c r="M11" s="27"/>
      <c r="N11" s="27"/>
      <c r="O11" s="27" t="e">
        <f>ΑΧ!O11*parameter!$U$20+'ΑΧ (2)'!O11*parameter!$U$21+'ΑΧ (3)'!O11*parameter!$U$22+'ΑΧ (4)'!O11*parameter!$U$23+'ΑΧ (5)'!O11*parameter!$U$24+'ΑΧ (6)'!O11*parameter!$U$25+'ΑΧ (7)'!O11*parameter!$U$26+'ΑΧ (8)'!O11*parameter!$U$27+'ΑΧ (9)'!O11*parameter!$U$28+'ΑΧ (10)'!O11*parameter!$U$29</f>
        <v>#DIV/0!</v>
      </c>
      <c r="P11" s="27"/>
      <c r="Q11" s="27"/>
      <c r="R11" s="27"/>
      <c r="S11" s="27" t="e">
        <f>ΑΧ!S11*parameter!$U$20+'ΑΧ (2)'!S11*parameter!$U$21+'ΑΧ (3)'!S11*parameter!$U$22+'ΑΧ (4)'!S11*parameter!$U$23+'ΑΧ (5)'!S11*parameter!$U$24+'ΑΧ (6)'!S11*parameter!$U$25+'ΑΧ (7)'!S11*parameter!$U$26+'ΑΧ (8)'!S11*parameter!$U$27+'ΑΧ (9)'!S11*parameter!$U$28+'ΑΧ (10)'!S11*parameter!$U$29</f>
        <v>#DIV/0!</v>
      </c>
    </row>
    <row r="12" spans="1:19" ht="16.5" customHeight="1">
      <c r="A12" s="12"/>
      <c r="B12" s="13" t="s">
        <v>56</v>
      </c>
      <c r="C12" s="52" t="e">
        <f>ΑΧ!C12*parameter!$U$20+'ΑΧ (2)'!C12*parameter!$U$21+'ΑΧ (3)'!C12*parameter!$U$22+'ΑΧ (4)'!C12*parameter!$U$23+'ΑΧ (5)'!C12*parameter!$U$24+'ΑΧ (6)'!C12*parameter!$U$25+'ΑΧ (7)'!C12*parameter!$U$26+'ΑΧ (8)'!C12*parameter!$U$27+'ΑΧ (9)'!C12*parameter!$U$28+'ΑΧ (10)'!C12*parameter!$U$29</f>
        <v>#DIV/0!</v>
      </c>
      <c r="D12" s="74"/>
      <c r="E12" s="74"/>
      <c r="F12" s="74"/>
      <c r="G12" s="53" t="e">
        <f>ΑΧ!G12*parameter!$U$20+'ΑΧ (2)'!G12*parameter!$U$21+'ΑΧ (3)'!G12*parameter!$U$22+'ΑΧ (4)'!G12*parameter!$U$23+'ΑΧ (5)'!G12*parameter!$U$24+'ΑΧ (6)'!G12*parameter!$U$25+'ΑΧ (7)'!G12*parameter!$U$26+'ΑΧ (8)'!G12*parameter!$U$27+'ΑΧ (9)'!G12*parameter!$U$28+'ΑΧ (10)'!G12*parameter!$U$29</f>
        <v>#DIV/0!</v>
      </c>
      <c r="H12" s="53"/>
      <c r="I12" s="53"/>
      <c r="J12" s="53"/>
      <c r="K12" s="53" t="e">
        <f>ΑΧ!K12*parameter!$U$20+'ΑΧ (2)'!K12*parameter!$U$21+'ΑΧ (3)'!K12*parameter!$U$22+'ΑΧ (4)'!K12*parameter!$U$23+'ΑΧ (5)'!K12*parameter!$U$24+'ΑΧ (6)'!K12*parameter!$U$25+'ΑΧ (7)'!K12*parameter!$U$26+'ΑΧ (8)'!K12*parameter!$U$27+'ΑΧ (9)'!K12*parameter!$U$28+'ΑΧ (10)'!K12*parameter!$U$29</f>
        <v>#DIV/0!</v>
      </c>
      <c r="L12" s="53"/>
      <c r="M12" s="53"/>
      <c r="N12" s="53"/>
      <c r="O12" s="53" t="e">
        <f>ΑΧ!O12*parameter!$U$20+'ΑΧ (2)'!O12*parameter!$U$21+'ΑΧ (3)'!O12*parameter!$U$22+'ΑΧ (4)'!O12*parameter!$U$23+'ΑΧ (5)'!O12*parameter!$U$24+'ΑΧ (6)'!O12*parameter!$U$25+'ΑΧ (7)'!O12*parameter!$U$26+'ΑΧ (8)'!O12*parameter!$U$27+'ΑΧ (9)'!O12*parameter!$U$28+'ΑΧ (10)'!O12*parameter!$U$29</f>
        <v>#DIV/0!</v>
      </c>
      <c r="P12" s="53"/>
      <c r="Q12" s="53"/>
      <c r="R12" s="53"/>
      <c r="S12" s="53" t="e">
        <f>ΑΧ!S12*parameter!$U$20+'ΑΧ (2)'!S12*parameter!$U$21+'ΑΧ (3)'!S12*parameter!$U$22+'ΑΧ (4)'!S12*parameter!$U$23+'ΑΧ (5)'!S12*parameter!$U$24+'ΑΧ (6)'!S12*parameter!$U$25+'ΑΧ (7)'!S12*parameter!$U$26+'ΑΧ (8)'!S12*parameter!$U$27+'ΑΧ (9)'!S12*parameter!$U$28+'ΑΧ (10)'!S12*parameter!$U$29</f>
        <v>#DIV/0!</v>
      </c>
    </row>
    <row r="13" spans="1:19" s="57" customFormat="1" ht="16.5" customHeight="1">
      <c r="A13" s="56"/>
      <c r="B13" s="26" t="s">
        <v>57</v>
      </c>
      <c r="C13" s="55" t="e">
        <f>ΑΧ!C13*parameter!$U$20+'ΑΧ (2)'!C13*parameter!$U$21+'ΑΧ (3)'!C13*parameter!$U$22+'ΑΧ (4)'!C13*parameter!$U$23+'ΑΧ (5)'!C13*parameter!$U$24+'ΑΧ (6)'!C13*parameter!$U$25+'ΑΧ (7)'!C13*parameter!$U$26+'ΑΧ (8)'!C13*parameter!$U$27+'ΑΧ (9)'!C13*parameter!$U$28+'ΑΧ (10)'!C13*parameter!$U$29</f>
        <v>#DIV/0!</v>
      </c>
      <c r="D13" s="190"/>
      <c r="E13" s="190"/>
      <c r="F13" s="190"/>
      <c r="G13" s="27" t="e">
        <f>ΑΧ!G13*parameter!$U$20+'ΑΧ (2)'!G13*parameter!$U$21+'ΑΧ (3)'!G13*parameter!$U$22+'ΑΧ (4)'!G13*parameter!$U$23+'ΑΧ (5)'!G13*parameter!$U$24+'ΑΧ (6)'!G13*parameter!$U$25+'ΑΧ (7)'!G13*parameter!$U$26+'ΑΧ (8)'!G13*parameter!$U$27+'ΑΧ (9)'!G13*parameter!$U$28+'ΑΧ (10)'!G13*parameter!$U$29</f>
        <v>#DIV/0!</v>
      </c>
      <c r="H13" s="27"/>
      <c r="I13" s="27"/>
      <c r="J13" s="27"/>
      <c r="K13" s="27" t="e">
        <f>ΑΧ!K13*parameter!$U$20+'ΑΧ (2)'!K13*parameter!$U$21+'ΑΧ (3)'!K13*parameter!$U$22+'ΑΧ (4)'!K13*parameter!$U$23+'ΑΧ (5)'!K13*parameter!$U$24+'ΑΧ (6)'!K13*parameter!$U$25+'ΑΧ (7)'!K13*parameter!$U$26+'ΑΧ (8)'!K13*parameter!$U$27+'ΑΧ (9)'!K13*parameter!$U$28+'ΑΧ (10)'!K13*parameter!$U$29</f>
        <v>#DIV/0!</v>
      </c>
      <c r="L13" s="27"/>
      <c r="M13" s="27"/>
      <c r="N13" s="27"/>
      <c r="O13" s="27" t="e">
        <f>ΑΧ!O13*parameter!$U$20+'ΑΧ (2)'!O13*parameter!$U$21+'ΑΧ (3)'!O13*parameter!$U$22+'ΑΧ (4)'!O13*parameter!$U$23+'ΑΧ (5)'!O13*parameter!$U$24+'ΑΧ (6)'!O13*parameter!$U$25+'ΑΧ (7)'!O13*parameter!$U$26+'ΑΧ (8)'!O13*parameter!$U$27+'ΑΧ (9)'!O13*parameter!$U$28+'ΑΧ (10)'!O13*parameter!$U$29</f>
        <v>#DIV/0!</v>
      </c>
      <c r="P13" s="27"/>
      <c r="Q13" s="27"/>
      <c r="R13" s="27"/>
      <c r="S13" s="27" t="e">
        <f>ΑΧ!S13*parameter!$U$20+'ΑΧ (2)'!S13*parameter!$U$21+'ΑΧ (3)'!S13*parameter!$U$22+'ΑΧ (4)'!S13*parameter!$U$23+'ΑΧ (5)'!S13*parameter!$U$24+'ΑΧ (6)'!S13*parameter!$U$25+'ΑΧ (7)'!S13*parameter!$U$26+'ΑΧ (8)'!S13*parameter!$U$27+'ΑΧ (9)'!S13*parameter!$U$28+'ΑΧ (10)'!S13*parameter!$U$29</f>
        <v>#DIV/0!</v>
      </c>
    </row>
    <row r="14" spans="1:19" ht="16.5" customHeight="1">
      <c r="A14" s="12" t="s">
        <v>5</v>
      </c>
      <c r="B14" s="13" t="s">
        <v>58</v>
      </c>
      <c r="C14" s="46" t="e">
        <f>ΑΧ!C14*parameter!$U$20+'ΑΧ (2)'!C14*parameter!$U$21+'ΑΧ (3)'!C14*parameter!$U$22+'ΑΧ (4)'!C14*parameter!$U$23+'ΑΧ (5)'!C14*parameter!$U$24+'ΑΧ (6)'!C14*parameter!$U$25+'ΑΧ (7)'!C14*parameter!$U$26+'ΑΧ (8)'!C14*parameter!$U$27+'ΑΧ (9)'!C14*parameter!$U$28+'ΑΧ (10)'!C14*parameter!$U$29</f>
        <v>#DIV/0!</v>
      </c>
      <c r="D14" s="39"/>
      <c r="E14" s="39"/>
      <c r="F14" s="39"/>
      <c r="G14" s="14" t="e">
        <f>ΑΧ!G14*parameter!$U$20+'ΑΧ (2)'!G14*parameter!$U$21+'ΑΧ (3)'!G14*parameter!$U$22+'ΑΧ (4)'!G14*parameter!$U$23+'ΑΧ (5)'!G14*parameter!$U$24+'ΑΧ (6)'!G14*parameter!$U$25+'ΑΧ (7)'!G14*parameter!$U$26+'ΑΧ (8)'!G14*parameter!$U$27+'ΑΧ (9)'!G14*parameter!$U$28+'ΑΧ (10)'!G14*parameter!$U$29</f>
        <v>#DIV/0!</v>
      </c>
      <c r="H14" s="14"/>
      <c r="I14" s="14"/>
      <c r="J14" s="14"/>
      <c r="K14" s="14" t="e">
        <f>ΑΧ!K14*parameter!$U$20+'ΑΧ (2)'!K14*parameter!$U$21+'ΑΧ (3)'!K14*parameter!$U$22+'ΑΧ (4)'!K14*parameter!$U$23+'ΑΧ (5)'!K14*parameter!$U$24+'ΑΧ (6)'!K14*parameter!$U$25+'ΑΧ (7)'!K14*parameter!$U$26+'ΑΧ (8)'!K14*parameter!$U$27+'ΑΧ (9)'!K14*parameter!$U$28+'ΑΧ (10)'!K14*parameter!$U$29</f>
        <v>#DIV/0!</v>
      </c>
      <c r="L14" s="14"/>
      <c r="M14" s="14"/>
      <c r="N14" s="14"/>
      <c r="O14" s="14" t="e">
        <f>ΑΧ!O14*parameter!$U$20+'ΑΧ (2)'!O14*parameter!$U$21+'ΑΧ (3)'!O14*parameter!$U$22+'ΑΧ (4)'!O14*parameter!$U$23+'ΑΧ (5)'!O14*parameter!$U$24+'ΑΧ (6)'!O14*parameter!$U$25+'ΑΧ (7)'!O14*parameter!$U$26+'ΑΧ (8)'!O14*parameter!$U$27+'ΑΧ (9)'!O14*parameter!$U$28+'ΑΧ (10)'!O14*parameter!$U$29</f>
        <v>#DIV/0!</v>
      </c>
      <c r="P14" s="14"/>
      <c r="Q14" s="14"/>
      <c r="R14" s="14"/>
      <c r="S14" s="14" t="e">
        <f>ΑΧ!S14*parameter!$U$20+'ΑΧ (2)'!S14*parameter!$U$21+'ΑΧ (3)'!S14*parameter!$U$22+'ΑΧ (4)'!S14*parameter!$U$23+'ΑΧ (5)'!S14*parameter!$U$24+'ΑΧ (6)'!S14*parameter!$U$25+'ΑΧ (7)'!S14*parameter!$U$26+'ΑΧ (8)'!S14*parameter!$U$27+'ΑΧ (9)'!S14*parameter!$U$28+'ΑΧ (10)'!S14*parameter!$U$29</f>
        <v>#DIV/0!</v>
      </c>
    </row>
    <row r="15" spans="1:19" ht="16.5" customHeight="1">
      <c r="A15" s="12"/>
      <c r="B15" s="13" t="s">
        <v>59</v>
      </c>
      <c r="C15" s="46" t="e">
        <f>ΑΧ!C15*parameter!$U$20+'ΑΧ (2)'!C15*parameter!$U$21+'ΑΧ (3)'!C15*parameter!$U$22+'ΑΧ (4)'!C15*parameter!$U$23+'ΑΧ (5)'!C15*parameter!$U$24+'ΑΧ (6)'!C15*parameter!$U$25+'ΑΧ (7)'!C15*parameter!$U$26+'ΑΧ (8)'!C15*parameter!$U$27+'ΑΧ (9)'!C15*parameter!$U$28+'ΑΧ (10)'!C15*parameter!$U$29</f>
        <v>#DIV/0!</v>
      </c>
      <c r="D15" s="39"/>
      <c r="E15" s="39"/>
      <c r="F15" s="39"/>
      <c r="G15" s="14" t="e">
        <f>ΑΧ!G15*parameter!$U$20+'ΑΧ (2)'!G15*parameter!$U$21+'ΑΧ (3)'!G15*parameter!$U$22+'ΑΧ (4)'!G15*parameter!$U$23+'ΑΧ (5)'!G15*parameter!$U$24+'ΑΧ (6)'!G15*parameter!$U$25+'ΑΧ (7)'!G15*parameter!$U$26+'ΑΧ (8)'!G15*parameter!$U$27+'ΑΧ (9)'!G15*parameter!$U$28+'ΑΧ (10)'!G15*parameter!$U$29</f>
        <v>#DIV/0!</v>
      </c>
      <c r="H15" s="14"/>
      <c r="I15" s="14"/>
      <c r="J15" s="14"/>
      <c r="K15" s="14" t="e">
        <f>ΑΧ!K15*parameter!$U$20+'ΑΧ (2)'!K15*parameter!$U$21+'ΑΧ (3)'!K15*parameter!$U$22+'ΑΧ (4)'!K15*parameter!$U$23+'ΑΧ (5)'!K15*parameter!$U$24+'ΑΧ (6)'!K15*parameter!$U$25+'ΑΧ (7)'!K15*parameter!$U$26+'ΑΧ (8)'!K15*parameter!$U$27+'ΑΧ (9)'!K15*parameter!$U$28+'ΑΧ (10)'!K15*parameter!$U$29</f>
        <v>#DIV/0!</v>
      </c>
      <c r="L15" s="14"/>
      <c r="M15" s="14"/>
      <c r="N15" s="14"/>
      <c r="O15" s="14" t="e">
        <f>ΑΧ!O15*parameter!$U$20+'ΑΧ (2)'!O15*parameter!$U$21+'ΑΧ (3)'!O15*parameter!$U$22+'ΑΧ (4)'!O15*parameter!$U$23+'ΑΧ (5)'!O15*parameter!$U$24+'ΑΧ (6)'!O15*parameter!$U$25+'ΑΧ (7)'!O15*parameter!$U$26+'ΑΧ (8)'!O15*parameter!$U$27+'ΑΧ (9)'!O15*parameter!$U$28+'ΑΧ (10)'!O15*parameter!$U$29</f>
        <v>#DIV/0!</v>
      </c>
      <c r="P15" s="14"/>
      <c r="Q15" s="14"/>
      <c r="R15" s="14"/>
      <c r="S15" s="14" t="e">
        <f>ΑΧ!S15*parameter!$U$20+'ΑΧ (2)'!S15*parameter!$U$21+'ΑΧ (3)'!S15*parameter!$U$22+'ΑΧ (4)'!S15*parameter!$U$23+'ΑΧ (5)'!S15*parameter!$U$24+'ΑΧ (6)'!S15*parameter!$U$25+'ΑΧ (7)'!S15*parameter!$U$26+'ΑΧ (8)'!S15*parameter!$U$27+'ΑΧ (9)'!S15*parameter!$U$28+'ΑΧ (10)'!S15*parameter!$U$29</f>
        <v>#DIV/0!</v>
      </c>
    </row>
    <row r="16" spans="1:19" ht="11.25" customHeight="1">
      <c r="A16" s="19" t="s">
        <v>60</v>
      </c>
      <c r="B16" s="21"/>
      <c r="C16" s="91" t="e">
        <f>C10+C11+C12+C13+-C14-C15</f>
        <v>#DIV/0!</v>
      </c>
      <c r="D16" s="189"/>
      <c r="E16" s="189"/>
      <c r="F16" s="189"/>
      <c r="G16" s="98" t="e">
        <f>G10+G11+G12+G13+-G14-G15</f>
        <v>#DIV/0!</v>
      </c>
      <c r="H16" s="98"/>
      <c r="I16" s="98"/>
      <c r="J16" s="98"/>
      <c r="K16" s="98" t="e">
        <f>K10+K11+K12+K13+-K14-K15</f>
        <v>#DIV/0!</v>
      </c>
      <c r="L16" s="98"/>
      <c r="M16" s="98"/>
      <c r="N16" s="98"/>
      <c r="O16" s="98" t="e">
        <f>O10+O11+O12+O13+-O14-O15</f>
        <v>#DIV/0!</v>
      </c>
      <c r="P16" s="98"/>
      <c r="Q16" s="98"/>
      <c r="R16" s="98"/>
      <c r="S16" s="98" t="e">
        <f>S10+S11+S12+S13+-S14-S15</f>
        <v>#DIV/0!</v>
      </c>
    </row>
    <row r="17" spans="1:19" ht="12.75" customHeight="1">
      <c r="A17" s="58"/>
      <c r="B17" s="20" t="s">
        <v>61</v>
      </c>
      <c r="C17" s="49"/>
      <c r="D17" s="191"/>
      <c r="E17" s="191"/>
      <c r="F17" s="19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5" customHeight="1">
      <c r="A18" s="12" t="s">
        <v>5</v>
      </c>
      <c r="B18" s="13" t="s">
        <v>62</v>
      </c>
      <c r="C18" s="46" t="e">
        <f>ΑΧ!C18*parameter!$U$20+'ΑΧ (2)'!C18*parameter!$U$21+'ΑΧ (3)'!C18*parameter!$U$22+'ΑΧ (4)'!C18*parameter!$U$23+'ΑΧ (5)'!C18*parameter!$U$24+'ΑΧ (6)'!C18*parameter!$U$25+'ΑΧ (7)'!C18*parameter!$U$26+'ΑΧ (8)'!C18*parameter!$U$27+'ΑΧ (9)'!C18*parameter!$U$28+'ΑΧ (10)'!C18*parameter!$U$29</f>
        <v>#DIV/0!</v>
      </c>
      <c r="D18" s="39"/>
      <c r="E18" s="39"/>
      <c r="F18" s="39"/>
      <c r="G18" s="14" t="e">
        <f>ΑΧ!G18*parameter!$U$20+'ΑΧ (2)'!G18*parameter!$U$21+'ΑΧ (3)'!G18*parameter!$U$22+'ΑΧ (4)'!G18*parameter!$U$23+'ΑΧ (5)'!G18*parameter!$U$24+'ΑΧ (6)'!G18*parameter!$U$25+'ΑΧ (7)'!G18*parameter!$U$26+'ΑΧ (8)'!G18*parameter!$U$27+'ΑΧ (9)'!G18*parameter!$U$28+'ΑΧ (10)'!G18*parameter!$U$29</f>
        <v>#DIV/0!</v>
      </c>
      <c r="H18" s="14"/>
      <c r="I18" s="14"/>
      <c r="J18" s="14"/>
      <c r="K18" s="14" t="e">
        <f>ΑΧ!K18*parameter!$U$20+'ΑΧ (2)'!K18*parameter!$U$21+'ΑΧ (3)'!K18*parameter!$U$22+'ΑΧ (4)'!K18*parameter!$U$23+'ΑΧ (5)'!K18*parameter!$U$24+'ΑΧ (6)'!K18*parameter!$U$25+'ΑΧ (7)'!K18*parameter!$U$26+'ΑΧ (8)'!K18*parameter!$U$27+'ΑΧ (9)'!K18*parameter!$U$28+'ΑΧ (10)'!K18*parameter!$U$29</f>
        <v>#DIV/0!</v>
      </c>
      <c r="L18" s="14"/>
      <c r="M18" s="14"/>
      <c r="N18" s="14"/>
      <c r="O18" s="14" t="e">
        <f>ΑΧ!O18*parameter!$U$20+'ΑΧ (2)'!O18*parameter!$U$21+'ΑΧ (3)'!O18*parameter!$U$22+'ΑΧ (4)'!O18*parameter!$U$23+'ΑΧ (5)'!O18*parameter!$U$24+'ΑΧ (6)'!O18*parameter!$U$25+'ΑΧ (7)'!O18*parameter!$U$26+'ΑΧ (8)'!O18*parameter!$U$27+'ΑΧ (9)'!O18*parameter!$U$28+'ΑΧ (10)'!O18*parameter!$U$29</f>
        <v>#DIV/0!</v>
      </c>
      <c r="P18" s="14"/>
      <c r="Q18" s="14"/>
      <c r="R18" s="14"/>
      <c r="S18" s="14" t="e">
        <f>ΑΧ!S18*parameter!$U$20+'ΑΧ (2)'!S18*parameter!$U$21+'ΑΧ (3)'!S18*parameter!$U$22+'ΑΧ (4)'!S18*parameter!$U$23+'ΑΧ (5)'!S18*parameter!$U$24+'ΑΧ (6)'!S18*parameter!$U$25+'ΑΧ (7)'!S18*parameter!$U$26+'ΑΧ (8)'!S18*parameter!$U$27+'ΑΧ (9)'!S18*parameter!$U$28+'ΑΧ (10)'!S18*parameter!$U$29</f>
        <v>#DIV/0!</v>
      </c>
    </row>
    <row r="19" spans="1:19" s="32" customFormat="1" ht="13.5" customHeight="1">
      <c r="A19" s="59" t="s">
        <v>63</v>
      </c>
      <c r="B19" s="60"/>
      <c r="C19" s="92" t="e">
        <f>C16-C18</f>
        <v>#DIV/0!</v>
      </c>
      <c r="D19" s="192"/>
      <c r="E19" s="192"/>
      <c r="F19" s="192"/>
      <c r="G19" s="99" t="e">
        <f>G16-G18</f>
        <v>#DIV/0!</v>
      </c>
      <c r="H19" s="99"/>
      <c r="I19" s="99"/>
      <c r="J19" s="99"/>
      <c r="K19" s="99" t="e">
        <f>K16-K18</f>
        <v>#DIV/0!</v>
      </c>
      <c r="L19" s="99"/>
      <c r="M19" s="99"/>
      <c r="N19" s="99"/>
      <c r="O19" s="99" t="e">
        <f>O16-O18</f>
        <v>#DIV/0!</v>
      </c>
      <c r="P19" s="99"/>
      <c r="Q19" s="99"/>
      <c r="R19" s="99"/>
      <c r="S19" s="99" t="e">
        <f>S16-S18</f>
        <v>#DIV/0!</v>
      </c>
    </row>
    <row r="20" spans="1:19" ht="10.5" customHeight="1">
      <c r="A20" s="61"/>
      <c r="B20" s="43" t="s">
        <v>64</v>
      </c>
      <c r="C20" s="62"/>
      <c r="D20" s="193"/>
      <c r="E20" s="193"/>
      <c r="F20" s="19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6.5" customHeight="1" thickBot="1">
      <c r="A21" s="33" t="s">
        <v>5</v>
      </c>
      <c r="B21" s="38" t="s">
        <v>6</v>
      </c>
      <c r="C21" s="64" t="e">
        <f>ΑΧ!C21*parameter!$U$20+'ΑΧ (2)'!C21*parameter!$U$21+'ΑΧ (3)'!C21*parameter!$U$22+'ΑΧ (4)'!C21*parameter!$U$23+'ΑΧ (5)'!C21*parameter!$U$24+'ΑΧ (6)'!C21*parameter!$U$25+'ΑΧ (7)'!C21*parameter!$U$26+'ΑΧ (8)'!C21*parameter!$U$27+'ΑΧ (9)'!C21*parameter!$U$28+'ΑΧ (10)'!C21*parameter!$U$29</f>
        <v>#DIV/0!</v>
      </c>
      <c r="D21" s="194"/>
      <c r="E21" s="194"/>
      <c r="F21" s="194"/>
      <c r="G21" s="65" t="e">
        <f>ΑΧ!G21*parameter!$U$20+'ΑΧ (2)'!G21*parameter!$U$21+'ΑΧ (3)'!G21*parameter!$U$22+'ΑΧ (4)'!G21*parameter!$U$23+'ΑΧ (5)'!G21*parameter!$U$24+'ΑΧ (6)'!G21*parameter!$U$25+'ΑΧ (7)'!G21*parameter!$U$26+'ΑΧ (8)'!G21*parameter!$U$27+'ΑΧ (9)'!G21*parameter!$U$28+'ΑΧ (10)'!G21*parameter!$U$29</f>
        <v>#DIV/0!</v>
      </c>
      <c r="H21" s="65"/>
      <c r="I21" s="65"/>
      <c r="J21" s="65"/>
      <c r="K21" s="65" t="e">
        <f>ΑΧ!K21*parameter!$U$20+'ΑΧ (2)'!K21*parameter!$U$21+'ΑΧ (3)'!K21*parameter!$U$22+'ΑΧ (4)'!K21*parameter!$U$23+'ΑΧ (5)'!K21*parameter!$U$24+'ΑΧ (6)'!K21*parameter!$U$25+'ΑΧ (7)'!K21*parameter!$U$26+'ΑΧ (8)'!K21*parameter!$U$27+'ΑΧ (9)'!K21*parameter!$U$28+'ΑΧ (10)'!K21*parameter!$U$29</f>
        <v>#DIV/0!</v>
      </c>
      <c r="L21" s="65"/>
      <c r="M21" s="65"/>
      <c r="N21" s="65"/>
      <c r="O21" s="65" t="e">
        <f>ΑΧ!O21*parameter!$U$20+'ΑΧ (2)'!O21*parameter!$U$21+'ΑΧ (3)'!O21*parameter!$U$22+'ΑΧ (4)'!O21*parameter!$U$23+'ΑΧ (5)'!O21*parameter!$U$24+'ΑΧ (6)'!O21*parameter!$U$25+'ΑΧ (7)'!O21*parameter!$U$26+'ΑΧ (8)'!O21*parameter!$U$27+'ΑΧ (9)'!O21*parameter!$U$28+'ΑΧ (10)'!O21*parameter!$U$29</f>
        <v>#DIV/0!</v>
      </c>
      <c r="P21" s="65"/>
      <c r="Q21" s="65"/>
      <c r="R21" s="65"/>
      <c r="S21" s="65" t="e">
        <f>ΑΧ!S21*parameter!$U$20+'ΑΧ (2)'!S21*parameter!$U$21+'ΑΧ (3)'!S21*parameter!$U$22+'ΑΧ (4)'!S21*parameter!$U$23+'ΑΧ (5)'!S21*parameter!$U$24+'ΑΧ (6)'!S21*parameter!$U$25+'ΑΧ (7)'!S21*parameter!$U$26+'ΑΧ (8)'!S21*parameter!$U$27+'ΑΧ (9)'!S21*parameter!$U$28+'ΑΧ (10)'!S21*parameter!$U$29</f>
        <v>#DIV/0!</v>
      </c>
    </row>
    <row r="22" spans="1:19" s="18" customFormat="1" ht="16.5" customHeight="1">
      <c r="A22" s="66" t="s">
        <v>65</v>
      </c>
      <c r="B22" s="67"/>
      <c r="C22" s="93" t="e">
        <f>C19-C21</f>
        <v>#DIV/0!</v>
      </c>
      <c r="D22" s="195"/>
      <c r="E22" s="195"/>
      <c r="F22" s="195"/>
      <c r="G22" s="94" t="e">
        <f>G19-G21</f>
        <v>#DIV/0!</v>
      </c>
      <c r="H22" s="94"/>
      <c r="I22" s="94"/>
      <c r="J22" s="94"/>
      <c r="K22" s="94" t="e">
        <f>K19-K21</f>
        <v>#DIV/0!</v>
      </c>
      <c r="L22" s="94"/>
      <c r="M22" s="94"/>
      <c r="N22" s="94"/>
      <c r="O22" s="94" t="e">
        <f>O19-O21</f>
        <v>#DIV/0!</v>
      </c>
      <c r="P22" s="94"/>
      <c r="Q22" s="94"/>
      <c r="R22" s="94"/>
      <c r="S22" s="94" t="e">
        <f>S19-S21</f>
        <v>#DIV/0!</v>
      </c>
    </row>
    <row r="23" spans="1:19" ht="16.5" customHeight="1" thickBot="1">
      <c r="A23" s="68" t="s">
        <v>66</v>
      </c>
      <c r="B23" s="69"/>
      <c r="C23" s="70"/>
      <c r="D23" s="196"/>
      <c r="E23" s="196"/>
      <c r="F23" s="19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 customHeight="1" thickBot="1">
      <c r="A24" s="72" t="s">
        <v>67</v>
      </c>
      <c r="B24" s="73"/>
      <c r="C24" s="100" t="e">
        <f>C22*(1-parameter!$E$17)</f>
        <v>#DIV/0!</v>
      </c>
      <c r="D24" s="100"/>
      <c r="E24" s="100"/>
      <c r="F24" s="100"/>
      <c r="G24" s="100" t="e">
        <f>G22*(1-parameter!$E$17)</f>
        <v>#DIV/0!</v>
      </c>
      <c r="H24" s="100"/>
      <c r="I24" s="100"/>
      <c r="J24" s="100"/>
      <c r="K24" s="100" t="e">
        <f>K22*(1-parameter!$E$17)</f>
        <v>#DIV/0!</v>
      </c>
      <c r="L24" s="100"/>
      <c r="M24" s="100"/>
      <c r="N24" s="100"/>
      <c r="O24" s="100" t="e">
        <f>O22*(1-parameter!$E$17)</f>
        <v>#DIV/0!</v>
      </c>
      <c r="P24" s="100"/>
      <c r="Q24" s="100"/>
      <c r="R24" s="100"/>
      <c r="S24" s="100" t="e">
        <f>S22*(1-parameter!$E$17)</f>
        <v>#DIV/0!</v>
      </c>
    </row>
    <row r="25" spans="1:19" ht="13.5" thickBot="1">
      <c r="A25" s="38"/>
      <c r="B25" s="38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5" thickBot="1">
      <c r="A26" s="75" t="s">
        <v>137</v>
      </c>
      <c r="B26" s="76"/>
      <c r="C26" s="77"/>
      <c r="D26" s="197"/>
      <c r="E26" s="197"/>
      <c r="F26" s="197"/>
      <c r="G26" s="209" t="e">
        <f>AVERAGE(C4:S4)</f>
        <v>#DIV/0!</v>
      </c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5" thickBot="1">
      <c r="A27" s="75" t="s">
        <v>138</v>
      </c>
      <c r="B27" s="76"/>
      <c r="C27" s="77"/>
      <c r="D27" s="197"/>
      <c r="E27" s="197"/>
      <c r="F27" s="197"/>
      <c r="G27" s="212" t="e">
        <f>AVERAGE(G28:S28)</f>
        <v>#DIV/0!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ht="14.25" customHeight="1">
      <c r="A28" s="13"/>
      <c r="B28" s="13"/>
      <c r="C28" s="39"/>
      <c r="D28" s="39"/>
      <c r="E28" s="39"/>
      <c r="F28" s="39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</row>
    <row r="29" spans="1:19" s="18" customFormat="1" ht="12.75">
      <c r="A29" s="205" t="s">
        <v>175</v>
      </c>
      <c r="B29" s="233"/>
      <c r="C29" s="182" t="e">
        <f>ΑΧ!C29*parameter!$E$20+'ΑΧ (2)'!C29*parameter!$E$21+'ΑΧ (3)'!C29*parameter!$E$22+'ΑΧ (4)'!C29*parameter!$E$23+'ΑΧ (5)'!C29*parameter!$E$24+'ΑΧ (6)'!C29*parameter!$E$25+'ΑΧ (7)'!C29*parameter!$E$26+'ΑΧ (8)'!C29*parameter!$E$27+'ΑΧ (9)'!C29*parameter!$E$28+'ΑΧ (10)'!C29*parameter!$E$29</f>
        <v>#DIV/0!</v>
      </c>
      <c r="D29" s="182"/>
      <c r="E29" s="182"/>
      <c r="F29" s="182"/>
      <c r="G29" s="182" t="e">
        <f>ΑΧ!G29*parameter!$E$20+'ΑΧ (2)'!G29*parameter!$E$21+'ΑΧ (3)'!G29*parameter!$E$22+'ΑΧ (4)'!G29*parameter!$E$23+'ΑΧ (5)'!G29*parameter!$E$24+'ΑΧ (6)'!G29*parameter!$E$25+'ΑΧ (7)'!G29*parameter!$E$26+'ΑΧ (8)'!G29*parameter!$E$27+'ΑΧ (9)'!G29*parameter!$E$28+'ΑΧ (10)'!G29*parameter!$E$29</f>
        <v>#DIV/0!</v>
      </c>
      <c r="H29" s="182"/>
      <c r="I29" s="182"/>
      <c r="J29" s="182"/>
      <c r="K29" s="182" t="e">
        <f>ΑΧ!K29*parameter!$E$20+'ΑΧ (2)'!K29*parameter!$E$21+'ΑΧ (3)'!K29*parameter!$E$22+'ΑΧ (4)'!K29*parameter!$E$23+'ΑΧ (5)'!K29*parameter!$E$24+'ΑΧ (6)'!K29*parameter!$E$25+'ΑΧ (7)'!K29*parameter!$E$26+'ΑΧ (8)'!K29*parameter!$E$27+'ΑΧ (9)'!K29*parameter!$E$28+'ΑΧ (10)'!K29*parameter!$E$29</f>
        <v>#DIV/0!</v>
      </c>
      <c r="L29" s="182"/>
      <c r="M29" s="182"/>
      <c r="N29" s="182"/>
      <c r="O29" s="182" t="e">
        <f>ΑΧ!O29*parameter!$E$20+'ΑΧ (2)'!O29*parameter!$E$21+'ΑΧ (3)'!O29*parameter!$E$22+'ΑΧ (4)'!O29*parameter!$E$23+'ΑΧ (5)'!O29*parameter!$E$24+'ΑΧ (6)'!O29*parameter!$E$25+'ΑΧ (7)'!O29*parameter!$E$26+'ΑΧ (8)'!O29*parameter!$E$27+'ΑΧ (9)'!O29*parameter!$E$28+'ΑΧ (10)'!O29*parameter!$E$29</f>
        <v>#DIV/0!</v>
      </c>
      <c r="P29" s="182"/>
      <c r="Q29" s="182"/>
      <c r="R29" s="182"/>
      <c r="S29" s="182" t="e">
        <f>ΑΧ!S29*parameter!$E$20+'ΑΧ (2)'!S29*parameter!$E$21+'ΑΧ (3)'!S29*parameter!$E$22+'ΑΧ (4)'!S29*parameter!$E$23+'ΑΧ (5)'!S29*parameter!$E$24+'ΑΧ (6)'!S29*parameter!$E$25+'ΑΧ (7)'!S29*parameter!$E$26+'ΑΧ (8)'!S29*parameter!$E$27+'ΑΧ (9)'!S29*parameter!$E$28+'ΑΧ (10)'!S29*parameter!$E$29</f>
        <v>#DIV/0!</v>
      </c>
    </row>
    <row r="30" spans="1:19" ht="12.75">
      <c r="A30" s="206" t="s">
        <v>176</v>
      </c>
      <c r="B30" s="234"/>
      <c r="C30" s="182" t="e">
        <f>ΑΧ!C30*parameter!$E$20+'ΑΧ (2)'!C30*parameter!$E$21+'ΑΧ (3)'!C30*parameter!$E$22+'ΑΧ (4)'!C30*parameter!$E$23+'ΑΧ (5)'!C30*parameter!$E$24+'ΑΧ (6)'!C30*parameter!$E$25+'ΑΧ (7)'!C30*parameter!$E$26+'ΑΧ (8)'!C30*parameter!$E$27+'ΑΧ (9)'!C30*parameter!$E$28+'ΑΧ (10)'!C30*parameter!$E$29</f>
        <v>#DIV/0!</v>
      </c>
      <c r="D30" s="182"/>
      <c r="E30" s="182"/>
      <c r="F30" s="182"/>
      <c r="G30" s="182" t="e">
        <f>ΑΧ!G30*parameter!$E$20+'ΑΧ (2)'!G30*parameter!$E$21+'ΑΧ (3)'!G30*parameter!$E$22+'ΑΧ (4)'!G30*parameter!$E$23+'ΑΧ (5)'!G30*parameter!$E$24+'ΑΧ (6)'!G30*parameter!$E$25+'ΑΧ (7)'!G30*parameter!$E$26+'ΑΧ (8)'!G30*parameter!$E$27+'ΑΧ (9)'!G30*parameter!$E$28+'ΑΧ (10)'!G30*parameter!$E$29</f>
        <v>#DIV/0!</v>
      </c>
      <c r="H30" s="182"/>
      <c r="I30" s="182"/>
      <c r="J30" s="182"/>
      <c r="K30" s="182" t="e">
        <f>ΑΧ!K30*parameter!$E$20+'ΑΧ (2)'!K30*parameter!$E$21+'ΑΧ (3)'!K30*parameter!$E$22+'ΑΧ (4)'!K30*parameter!$E$23+'ΑΧ (5)'!K30*parameter!$E$24+'ΑΧ (6)'!K30*parameter!$E$25+'ΑΧ (7)'!K30*parameter!$E$26+'ΑΧ (8)'!K30*parameter!$E$27+'ΑΧ (9)'!K30*parameter!$E$28+'ΑΧ (10)'!K30*parameter!$E$29</f>
        <v>#DIV/0!</v>
      </c>
      <c r="L30" s="182"/>
      <c r="M30" s="182"/>
      <c r="N30" s="182"/>
      <c r="O30" s="182" t="e">
        <f>ΑΧ!O30*parameter!$E$20+'ΑΧ (2)'!O30*parameter!$E$21+'ΑΧ (3)'!O30*parameter!$E$22+'ΑΧ (4)'!O30*parameter!$E$23+'ΑΧ (5)'!O30*parameter!$E$24+'ΑΧ (6)'!O30*parameter!$E$25+'ΑΧ (7)'!O30*parameter!$E$26+'ΑΧ (8)'!O30*parameter!$E$27+'ΑΧ (9)'!O30*parameter!$E$28+'ΑΧ (10)'!O30*parameter!$E$29</f>
        <v>#DIV/0!</v>
      </c>
      <c r="P30" s="182"/>
      <c r="Q30" s="182"/>
      <c r="R30" s="182"/>
      <c r="S30" s="182" t="e">
        <f>ΑΧ!S30*parameter!$E$20+'ΑΧ (2)'!S30*parameter!$E$21+'ΑΧ (3)'!S30*parameter!$E$22+'ΑΧ (4)'!S30*parameter!$E$23+'ΑΧ (5)'!S30*parameter!$E$24+'ΑΧ (6)'!S30*parameter!$E$25+'ΑΧ (7)'!S30*parameter!$E$26+'ΑΧ (8)'!S30*parameter!$E$27+'ΑΧ (9)'!S30*parameter!$E$28+'ΑΧ (10)'!S30*parameter!$E$29</f>
        <v>#DIV/0!</v>
      </c>
    </row>
    <row r="31" spans="1:19" ht="12.75">
      <c r="A31" s="13"/>
      <c r="B31" s="1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.75">
      <c r="A32" s="13"/>
      <c r="B32" s="1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13"/>
      <c r="B33" s="1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13"/>
      <c r="B34" s="1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13"/>
      <c r="B35" s="1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13"/>
      <c r="B36" s="1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sheetProtection/>
  <mergeCells count="6">
    <mergeCell ref="A29:B29"/>
    <mergeCell ref="A30:B30"/>
    <mergeCell ref="A1:S1"/>
    <mergeCell ref="G26:S26"/>
    <mergeCell ref="G27:S27"/>
    <mergeCell ref="A2:S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A1">
      <selection activeCell="V4" sqref="V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parameter!B21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H1">
      <selection activeCell="V4" sqref="V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parameter!B22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H1">
      <selection activeCell="V4" sqref="V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>
        <f>parameter!B23</f>
        <v>0</v>
      </c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H1">
      <selection activeCell="V4" sqref="V4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parameter!B24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OutlineSymbols="0" zoomScale="75" zoomScaleNormal="75" zoomScalePageLayoutView="0" workbookViewId="0" topLeftCell="A1">
      <selection activeCell="J32" sqref="J32"/>
    </sheetView>
  </sheetViews>
  <sheetFormatPr defaultColWidth="9.140625" defaultRowHeight="12.75"/>
  <cols>
    <col min="1" max="1" width="8.140625" style="1" customWidth="1"/>
    <col min="2" max="2" width="29.7109375" style="1" customWidth="1"/>
    <col min="3" max="3" width="10.421875" style="45" customWidth="1"/>
    <col min="4" max="4" width="10.8515625" style="120" bestFit="1" customWidth="1"/>
    <col min="5" max="6" width="10.421875" style="120" customWidth="1"/>
    <col min="7" max="7" width="10.421875" style="45" customWidth="1"/>
    <col min="8" max="8" width="10.8515625" style="120" customWidth="1"/>
    <col min="9" max="10" width="9.8515625" style="120" bestFit="1" customWidth="1"/>
    <col min="11" max="11" width="10.421875" style="45" customWidth="1"/>
    <col min="12" max="12" width="10.8515625" style="120" customWidth="1"/>
    <col min="13" max="13" width="8.7109375" style="120" customWidth="1"/>
    <col min="14" max="14" width="9.28125" style="120" customWidth="1"/>
    <col min="15" max="15" width="10.421875" style="45" customWidth="1"/>
    <col min="16" max="16" width="10.8515625" style="120" customWidth="1"/>
    <col min="17" max="17" width="10.421875" style="120" customWidth="1"/>
    <col min="18" max="18" width="9.28125" style="120" customWidth="1"/>
    <col min="19" max="19" width="10.421875" style="45" customWidth="1"/>
    <col min="20" max="20" width="10.8515625" style="120" customWidth="1"/>
    <col min="21" max="21" width="7.7109375" style="120" customWidth="1"/>
    <col min="22" max="22" width="9.28125" style="120" customWidth="1"/>
    <col min="23" max="16384" width="9.140625" style="1" customWidth="1"/>
  </cols>
  <sheetData>
    <row r="1" spans="1:22" ht="21.75" customHeight="1" thickBot="1">
      <c r="A1" s="207">
        <f>parameter!B25</f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8.75" thickBot="1">
      <c r="A2" s="215" t="s">
        <v>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9.5" customHeight="1" thickBot="1">
      <c r="A3" s="2"/>
      <c r="B3" s="3"/>
      <c r="C3" s="145">
        <f>parameter!$E$3</f>
        <v>2015</v>
      </c>
      <c r="D3" s="160" t="s">
        <v>142</v>
      </c>
      <c r="E3" s="160" t="s">
        <v>143</v>
      </c>
      <c r="F3" s="160" t="s">
        <v>139</v>
      </c>
      <c r="G3" s="145">
        <f>C3+1</f>
        <v>2016</v>
      </c>
      <c r="H3" s="160" t="s">
        <v>142</v>
      </c>
      <c r="I3" s="160" t="s">
        <v>143</v>
      </c>
      <c r="J3" s="160" t="s">
        <v>139</v>
      </c>
      <c r="K3" s="145">
        <f>G3+1</f>
        <v>2017</v>
      </c>
      <c r="L3" s="160" t="s">
        <v>142</v>
      </c>
      <c r="M3" s="160" t="s">
        <v>143</v>
      </c>
      <c r="N3" s="160" t="s">
        <v>139</v>
      </c>
      <c r="O3" s="145">
        <f>K3+1</f>
        <v>2018</v>
      </c>
      <c r="P3" s="160" t="s">
        <v>142</v>
      </c>
      <c r="Q3" s="160" t="s">
        <v>143</v>
      </c>
      <c r="R3" s="160" t="s">
        <v>139</v>
      </c>
      <c r="S3" s="145">
        <f>O3+1</f>
        <v>2019</v>
      </c>
      <c r="T3" s="160" t="s">
        <v>142</v>
      </c>
      <c r="U3" s="160" t="s">
        <v>143</v>
      </c>
      <c r="V3" s="160" t="s">
        <v>139</v>
      </c>
    </row>
    <row r="4" spans="1:22" ht="16.5" customHeight="1">
      <c r="A4" s="143" t="s">
        <v>47</v>
      </c>
      <c r="B4" s="144"/>
      <c r="C4" s="134"/>
      <c r="D4" s="146" t="e">
        <f>(C4-$C4)/C4</f>
        <v>#DIV/0!</v>
      </c>
      <c r="E4" s="146" t="e">
        <f>(C4-C4)/C4</f>
        <v>#DIV/0!</v>
      </c>
      <c r="F4" s="146" t="e">
        <f aca="true" t="shared" si="0" ref="F4:F24">C4/C$4</f>
        <v>#DIV/0!</v>
      </c>
      <c r="G4" s="134"/>
      <c r="H4" s="146" t="e">
        <f>(G4-$C4)/$C4</f>
        <v>#DIV/0!</v>
      </c>
      <c r="I4" s="146" t="e">
        <f>(G4-C4)/C4</f>
        <v>#DIV/0!</v>
      </c>
      <c r="J4" s="146" t="e">
        <f aca="true" t="shared" si="1" ref="J4:J24">G4/G$4</f>
        <v>#DIV/0!</v>
      </c>
      <c r="K4" s="134"/>
      <c r="L4" s="146" t="e">
        <f>(K4-$C4)/$C4</f>
        <v>#DIV/0!</v>
      </c>
      <c r="M4" s="146" t="e">
        <f>(K4-G4)/G4</f>
        <v>#DIV/0!</v>
      </c>
      <c r="N4" s="146" t="e">
        <f aca="true" t="shared" si="2" ref="N4:N24">K4/K$4</f>
        <v>#DIV/0!</v>
      </c>
      <c r="O4" s="134"/>
      <c r="P4" s="146" t="e">
        <f>(O4-$C4)/$C4</f>
        <v>#DIV/0!</v>
      </c>
      <c r="Q4" s="146" t="e">
        <f>(O4-K4)/K4</f>
        <v>#DIV/0!</v>
      </c>
      <c r="R4" s="146" t="e">
        <f aca="true" t="shared" si="3" ref="R4:R24">O4/O$4</f>
        <v>#DIV/0!</v>
      </c>
      <c r="S4" s="134"/>
      <c r="T4" s="146" t="e">
        <f>(S4-$C4)/$C4</f>
        <v>#DIV/0!</v>
      </c>
      <c r="U4" s="146" t="e">
        <f>(S4-O4)/O4</f>
        <v>#DIV/0!</v>
      </c>
      <c r="V4" s="146" t="e">
        <f aca="true" t="shared" si="4" ref="V4:V24">S4/S$4</f>
        <v>#DIV/0!</v>
      </c>
    </row>
    <row r="5" spans="1:26" ht="16.5" customHeight="1">
      <c r="A5" s="12" t="s">
        <v>5</v>
      </c>
      <c r="B5" s="13" t="s">
        <v>48</v>
      </c>
      <c r="C5" s="135"/>
      <c r="D5" s="101" t="e">
        <f aca="true" t="shared" si="5" ref="D5:D24">(C5-$C5)/C5</f>
        <v>#DIV/0!</v>
      </c>
      <c r="E5" s="101" t="e">
        <f aca="true" t="shared" si="6" ref="E5:E24">(C5-C5)/C5</f>
        <v>#DIV/0!</v>
      </c>
      <c r="F5" s="101" t="e">
        <f t="shared" si="0"/>
        <v>#DIV/0!</v>
      </c>
      <c r="G5" s="135"/>
      <c r="H5" s="101" t="e">
        <f aca="true" t="shared" si="7" ref="H5:H24">(G5-$C5)/$C5</f>
        <v>#DIV/0!</v>
      </c>
      <c r="I5" s="101" t="e">
        <f aca="true" t="shared" si="8" ref="I5:I24">(G5-C5)/C5</f>
        <v>#DIV/0!</v>
      </c>
      <c r="J5" s="101" t="e">
        <f t="shared" si="1"/>
        <v>#DIV/0!</v>
      </c>
      <c r="K5" s="135"/>
      <c r="L5" s="101" t="e">
        <f aca="true" t="shared" si="9" ref="L5:L24">(K5-$C5)/$C5</f>
        <v>#DIV/0!</v>
      </c>
      <c r="M5" s="101" t="e">
        <f aca="true" t="shared" si="10" ref="M5:M24">(K5-G5)/G5</f>
        <v>#DIV/0!</v>
      </c>
      <c r="N5" s="101" t="e">
        <f t="shared" si="2"/>
        <v>#DIV/0!</v>
      </c>
      <c r="O5" s="135"/>
      <c r="P5" s="101" t="e">
        <f aca="true" t="shared" si="11" ref="P5:P24">(O5-$C5)/$C5</f>
        <v>#DIV/0!</v>
      </c>
      <c r="Q5" s="101" t="e">
        <f aca="true" t="shared" si="12" ref="Q5:Q24">(O5-K5)/K5</f>
        <v>#DIV/0!</v>
      </c>
      <c r="R5" s="101" t="e">
        <f t="shared" si="3"/>
        <v>#DIV/0!</v>
      </c>
      <c r="S5" s="135"/>
      <c r="T5" s="101" t="e">
        <f aca="true" t="shared" si="13" ref="T5:T24">(S5-$C5)/$C5</f>
        <v>#DIV/0!</v>
      </c>
      <c r="U5" s="101" t="e">
        <f aca="true" t="shared" si="14" ref="U5:U24">(S5-O5)/O5</f>
        <v>#DIV/0!</v>
      </c>
      <c r="V5" s="101" t="e">
        <f t="shared" si="4"/>
        <v>#DIV/0!</v>
      </c>
      <c r="W5" s="47"/>
      <c r="X5" s="47"/>
      <c r="Y5" s="47"/>
      <c r="Z5" s="48"/>
    </row>
    <row r="6" spans="1:25" s="18" customFormat="1" ht="16.5" customHeight="1">
      <c r="A6" s="19" t="s">
        <v>49</v>
      </c>
      <c r="B6" s="20"/>
      <c r="C6" s="90">
        <f>C4-C5</f>
        <v>0</v>
      </c>
      <c r="D6" s="121" t="e">
        <f t="shared" si="5"/>
        <v>#DIV/0!</v>
      </c>
      <c r="E6" s="121" t="e">
        <f t="shared" si="6"/>
        <v>#DIV/0!</v>
      </c>
      <c r="F6" s="121" t="e">
        <f t="shared" si="0"/>
        <v>#DIV/0!</v>
      </c>
      <c r="G6" s="90">
        <f>G4-G5</f>
        <v>0</v>
      </c>
      <c r="H6" s="121" t="e">
        <f t="shared" si="7"/>
        <v>#DIV/0!</v>
      </c>
      <c r="I6" s="121" t="e">
        <f t="shared" si="8"/>
        <v>#DIV/0!</v>
      </c>
      <c r="J6" s="121" t="e">
        <f t="shared" si="1"/>
        <v>#DIV/0!</v>
      </c>
      <c r="K6" s="90">
        <f>K4-K5</f>
        <v>0</v>
      </c>
      <c r="L6" s="121" t="e">
        <f t="shared" si="9"/>
        <v>#DIV/0!</v>
      </c>
      <c r="M6" s="121" t="e">
        <f t="shared" si="10"/>
        <v>#DIV/0!</v>
      </c>
      <c r="N6" s="121" t="e">
        <f t="shared" si="2"/>
        <v>#DIV/0!</v>
      </c>
      <c r="O6" s="90">
        <f>O4-O5</f>
        <v>0</v>
      </c>
      <c r="P6" s="121" t="e">
        <f t="shared" si="11"/>
        <v>#DIV/0!</v>
      </c>
      <c r="Q6" s="121" t="e">
        <f t="shared" si="12"/>
        <v>#DIV/0!</v>
      </c>
      <c r="R6" s="121" t="e">
        <f t="shared" si="3"/>
        <v>#DIV/0!</v>
      </c>
      <c r="S6" s="90">
        <f>S4-S5</f>
        <v>0</v>
      </c>
      <c r="T6" s="121" t="e">
        <f t="shared" si="13"/>
        <v>#DIV/0!</v>
      </c>
      <c r="U6" s="121" t="e">
        <f t="shared" si="14"/>
        <v>#DIV/0!</v>
      </c>
      <c r="V6" s="121" t="e">
        <f t="shared" si="4"/>
        <v>#DIV/0!</v>
      </c>
      <c r="W6" s="50"/>
      <c r="X6" s="50"/>
      <c r="Y6" s="51"/>
    </row>
    <row r="7" spans="1:22" ht="16.5" customHeight="1">
      <c r="A7" s="12" t="s">
        <v>5</v>
      </c>
      <c r="B7" s="13" t="s">
        <v>50</v>
      </c>
      <c r="C7" s="135"/>
      <c r="D7" s="101" t="e">
        <f t="shared" si="5"/>
        <v>#DIV/0!</v>
      </c>
      <c r="E7" s="101" t="e">
        <f t="shared" si="6"/>
        <v>#DIV/0!</v>
      </c>
      <c r="F7" s="101" t="e">
        <f t="shared" si="0"/>
        <v>#DIV/0!</v>
      </c>
      <c r="G7" s="135"/>
      <c r="H7" s="101" t="e">
        <f t="shared" si="7"/>
        <v>#DIV/0!</v>
      </c>
      <c r="I7" s="101" t="e">
        <f t="shared" si="8"/>
        <v>#DIV/0!</v>
      </c>
      <c r="J7" s="101" t="e">
        <f t="shared" si="1"/>
        <v>#DIV/0!</v>
      </c>
      <c r="K7" s="135"/>
      <c r="L7" s="101" t="e">
        <f t="shared" si="9"/>
        <v>#DIV/0!</v>
      </c>
      <c r="M7" s="101" t="e">
        <f t="shared" si="10"/>
        <v>#DIV/0!</v>
      </c>
      <c r="N7" s="101" t="e">
        <f t="shared" si="2"/>
        <v>#DIV/0!</v>
      </c>
      <c r="O7" s="135"/>
      <c r="P7" s="101" t="e">
        <f t="shared" si="11"/>
        <v>#DIV/0!</v>
      </c>
      <c r="Q7" s="101" t="e">
        <f t="shared" si="12"/>
        <v>#DIV/0!</v>
      </c>
      <c r="R7" s="101" t="e">
        <f t="shared" si="3"/>
        <v>#DIV/0!</v>
      </c>
      <c r="S7" s="135"/>
      <c r="T7" s="101" t="e">
        <f t="shared" si="13"/>
        <v>#DIV/0!</v>
      </c>
      <c r="U7" s="101" t="e">
        <f t="shared" si="14"/>
        <v>#DIV/0!</v>
      </c>
      <c r="V7" s="101" t="e">
        <f t="shared" si="4"/>
        <v>#DIV/0!</v>
      </c>
    </row>
    <row r="8" spans="1:26" ht="16.5" customHeight="1">
      <c r="A8" s="12"/>
      <c r="B8" s="13" t="s">
        <v>51</v>
      </c>
      <c r="C8" s="136"/>
      <c r="D8" s="147" t="e">
        <f t="shared" si="5"/>
        <v>#DIV/0!</v>
      </c>
      <c r="E8" s="147" t="e">
        <f t="shared" si="6"/>
        <v>#DIV/0!</v>
      </c>
      <c r="F8" s="147" t="e">
        <f t="shared" si="0"/>
        <v>#DIV/0!</v>
      </c>
      <c r="G8" s="136"/>
      <c r="H8" s="147" t="e">
        <f t="shared" si="7"/>
        <v>#DIV/0!</v>
      </c>
      <c r="I8" s="147" t="e">
        <f t="shared" si="8"/>
        <v>#DIV/0!</v>
      </c>
      <c r="J8" s="147" t="e">
        <f t="shared" si="1"/>
        <v>#DIV/0!</v>
      </c>
      <c r="K8" s="136"/>
      <c r="L8" s="147" t="e">
        <f t="shared" si="9"/>
        <v>#DIV/0!</v>
      </c>
      <c r="M8" s="147" t="e">
        <f t="shared" si="10"/>
        <v>#DIV/0!</v>
      </c>
      <c r="N8" s="147" t="e">
        <f t="shared" si="2"/>
        <v>#DIV/0!</v>
      </c>
      <c r="O8" s="136"/>
      <c r="P8" s="147" t="e">
        <f t="shared" si="11"/>
        <v>#DIV/0!</v>
      </c>
      <c r="Q8" s="147" t="e">
        <f t="shared" si="12"/>
        <v>#DIV/0!</v>
      </c>
      <c r="R8" s="147" t="e">
        <f t="shared" si="3"/>
        <v>#DIV/0!</v>
      </c>
      <c r="S8" s="136"/>
      <c r="T8" s="147" t="e">
        <f t="shared" si="13"/>
        <v>#DIV/0!</v>
      </c>
      <c r="U8" s="147" t="e">
        <f t="shared" si="14"/>
        <v>#DIV/0!</v>
      </c>
      <c r="V8" s="147" t="e">
        <f t="shared" si="4"/>
        <v>#DIV/0!</v>
      </c>
      <c r="W8" s="54"/>
      <c r="X8" s="54"/>
      <c r="Y8" s="54"/>
      <c r="Z8" s="54"/>
    </row>
    <row r="9" spans="1:22" ht="16.5" customHeight="1">
      <c r="A9" s="12"/>
      <c r="B9" s="13" t="s">
        <v>52</v>
      </c>
      <c r="C9" s="135"/>
      <c r="D9" s="101" t="e">
        <f t="shared" si="5"/>
        <v>#DIV/0!</v>
      </c>
      <c r="E9" s="101" t="e">
        <f t="shared" si="6"/>
        <v>#DIV/0!</v>
      </c>
      <c r="F9" s="101" t="e">
        <f t="shared" si="0"/>
        <v>#DIV/0!</v>
      </c>
      <c r="G9" s="135"/>
      <c r="H9" s="101" t="e">
        <f t="shared" si="7"/>
        <v>#DIV/0!</v>
      </c>
      <c r="I9" s="101" t="e">
        <f t="shared" si="8"/>
        <v>#DIV/0!</v>
      </c>
      <c r="J9" s="101" t="e">
        <f t="shared" si="1"/>
        <v>#DIV/0!</v>
      </c>
      <c r="K9" s="135"/>
      <c r="L9" s="101" t="e">
        <f t="shared" si="9"/>
        <v>#DIV/0!</v>
      </c>
      <c r="M9" s="101" t="e">
        <f t="shared" si="10"/>
        <v>#DIV/0!</v>
      </c>
      <c r="N9" s="101" t="e">
        <f t="shared" si="2"/>
        <v>#DIV/0!</v>
      </c>
      <c r="O9" s="135"/>
      <c r="P9" s="101" t="e">
        <f t="shared" si="11"/>
        <v>#DIV/0!</v>
      </c>
      <c r="Q9" s="101" t="e">
        <f t="shared" si="12"/>
        <v>#DIV/0!</v>
      </c>
      <c r="R9" s="101" t="e">
        <f t="shared" si="3"/>
        <v>#DIV/0!</v>
      </c>
      <c r="S9" s="135"/>
      <c r="T9" s="101" t="e">
        <f t="shared" si="13"/>
        <v>#DIV/0!</v>
      </c>
      <c r="U9" s="101" t="e">
        <f t="shared" si="14"/>
        <v>#DIV/0!</v>
      </c>
      <c r="V9" s="101" t="e">
        <f t="shared" si="4"/>
        <v>#DIV/0!</v>
      </c>
    </row>
    <row r="10" spans="1:22" ht="16.5" customHeight="1">
      <c r="A10" s="19" t="s">
        <v>53</v>
      </c>
      <c r="B10" s="21"/>
      <c r="C10" s="98">
        <f>C6-C7-C8-C9</f>
        <v>0</v>
      </c>
      <c r="D10" s="148" t="e">
        <f t="shared" si="5"/>
        <v>#DIV/0!</v>
      </c>
      <c r="E10" s="148" t="e">
        <f t="shared" si="6"/>
        <v>#DIV/0!</v>
      </c>
      <c r="F10" s="148" t="e">
        <f t="shared" si="0"/>
        <v>#DIV/0!</v>
      </c>
      <c r="G10" s="98">
        <f>G6-G7-G8-G9</f>
        <v>0</v>
      </c>
      <c r="H10" s="148" t="e">
        <f t="shared" si="7"/>
        <v>#DIV/0!</v>
      </c>
      <c r="I10" s="148" t="e">
        <f t="shared" si="8"/>
        <v>#DIV/0!</v>
      </c>
      <c r="J10" s="148" t="e">
        <f t="shared" si="1"/>
        <v>#DIV/0!</v>
      </c>
      <c r="K10" s="98">
        <f>K6-K7-K8-K9</f>
        <v>0</v>
      </c>
      <c r="L10" s="148" t="e">
        <f t="shared" si="9"/>
        <v>#DIV/0!</v>
      </c>
      <c r="M10" s="148" t="e">
        <f t="shared" si="10"/>
        <v>#DIV/0!</v>
      </c>
      <c r="N10" s="148" t="e">
        <f t="shared" si="2"/>
        <v>#DIV/0!</v>
      </c>
      <c r="O10" s="98">
        <f>O6-O7-O8-O9</f>
        <v>0</v>
      </c>
      <c r="P10" s="148" t="e">
        <f t="shared" si="11"/>
        <v>#DIV/0!</v>
      </c>
      <c r="Q10" s="148" t="e">
        <f t="shared" si="12"/>
        <v>#DIV/0!</v>
      </c>
      <c r="R10" s="148" t="e">
        <f t="shared" si="3"/>
        <v>#DIV/0!</v>
      </c>
      <c r="S10" s="98">
        <f>S6-S7-S8-S9</f>
        <v>0</v>
      </c>
      <c r="T10" s="148" t="e">
        <f t="shared" si="13"/>
        <v>#DIV/0!</v>
      </c>
      <c r="U10" s="148" t="e">
        <f t="shared" si="14"/>
        <v>#DIV/0!</v>
      </c>
      <c r="V10" s="148" t="e">
        <f t="shared" si="4"/>
        <v>#DIV/0!</v>
      </c>
    </row>
    <row r="11" spans="1:22" s="18" customFormat="1" ht="16.5" customHeight="1">
      <c r="A11" s="23" t="s">
        <v>54</v>
      </c>
      <c r="B11" s="26" t="s">
        <v>55</v>
      </c>
      <c r="C11" s="87"/>
      <c r="D11" s="149" t="e">
        <f t="shared" si="5"/>
        <v>#DIV/0!</v>
      </c>
      <c r="E11" s="149" t="e">
        <f t="shared" si="6"/>
        <v>#DIV/0!</v>
      </c>
      <c r="F11" s="149" t="e">
        <f t="shared" si="0"/>
        <v>#DIV/0!</v>
      </c>
      <c r="G11" s="87"/>
      <c r="H11" s="149" t="e">
        <f t="shared" si="7"/>
        <v>#DIV/0!</v>
      </c>
      <c r="I11" s="149" t="e">
        <f t="shared" si="8"/>
        <v>#DIV/0!</v>
      </c>
      <c r="J11" s="149" t="e">
        <f t="shared" si="1"/>
        <v>#DIV/0!</v>
      </c>
      <c r="K11" s="87"/>
      <c r="L11" s="149" t="e">
        <f t="shared" si="9"/>
        <v>#DIV/0!</v>
      </c>
      <c r="M11" s="149" t="e">
        <f t="shared" si="10"/>
        <v>#DIV/0!</v>
      </c>
      <c r="N11" s="149" t="e">
        <f t="shared" si="2"/>
        <v>#DIV/0!</v>
      </c>
      <c r="O11" s="87"/>
      <c r="P11" s="149" t="e">
        <f t="shared" si="11"/>
        <v>#DIV/0!</v>
      </c>
      <c r="Q11" s="149" t="e">
        <f t="shared" si="12"/>
        <v>#DIV/0!</v>
      </c>
      <c r="R11" s="149" t="e">
        <f t="shared" si="3"/>
        <v>#DIV/0!</v>
      </c>
      <c r="S11" s="87"/>
      <c r="T11" s="149" t="e">
        <f t="shared" si="13"/>
        <v>#DIV/0!</v>
      </c>
      <c r="U11" s="149" t="e">
        <f t="shared" si="14"/>
        <v>#DIV/0!</v>
      </c>
      <c r="V11" s="149" t="e">
        <f t="shared" si="4"/>
        <v>#DIV/0!</v>
      </c>
    </row>
    <row r="12" spans="1:22" ht="16.5" customHeight="1">
      <c r="A12" s="12"/>
      <c r="B12" s="13" t="s">
        <v>56</v>
      </c>
      <c r="C12" s="136"/>
      <c r="D12" s="147" t="e">
        <f t="shared" si="5"/>
        <v>#DIV/0!</v>
      </c>
      <c r="E12" s="147" t="e">
        <f t="shared" si="6"/>
        <v>#DIV/0!</v>
      </c>
      <c r="F12" s="147" t="e">
        <f t="shared" si="0"/>
        <v>#DIV/0!</v>
      </c>
      <c r="G12" s="136"/>
      <c r="H12" s="147" t="e">
        <f t="shared" si="7"/>
        <v>#DIV/0!</v>
      </c>
      <c r="I12" s="147" t="e">
        <f t="shared" si="8"/>
        <v>#DIV/0!</v>
      </c>
      <c r="J12" s="147" t="e">
        <f t="shared" si="1"/>
        <v>#DIV/0!</v>
      </c>
      <c r="K12" s="136"/>
      <c r="L12" s="147" t="e">
        <f t="shared" si="9"/>
        <v>#DIV/0!</v>
      </c>
      <c r="M12" s="147" t="e">
        <f t="shared" si="10"/>
        <v>#DIV/0!</v>
      </c>
      <c r="N12" s="147" t="e">
        <f t="shared" si="2"/>
        <v>#DIV/0!</v>
      </c>
      <c r="O12" s="136"/>
      <c r="P12" s="147" t="e">
        <f t="shared" si="11"/>
        <v>#DIV/0!</v>
      </c>
      <c r="Q12" s="147" t="e">
        <f t="shared" si="12"/>
        <v>#DIV/0!</v>
      </c>
      <c r="R12" s="147" t="e">
        <f t="shared" si="3"/>
        <v>#DIV/0!</v>
      </c>
      <c r="S12" s="136"/>
      <c r="T12" s="147" t="e">
        <f t="shared" si="13"/>
        <v>#DIV/0!</v>
      </c>
      <c r="U12" s="147" t="e">
        <f t="shared" si="14"/>
        <v>#DIV/0!</v>
      </c>
      <c r="V12" s="147" t="e">
        <f t="shared" si="4"/>
        <v>#DIV/0!</v>
      </c>
    </row>
    <row r="13" spans="1:22" s="57" customFormat="1" ht="16.5" customHeight="1">
      <c r="A13" s="56"/>
      <c r="B13" s="26" t="s">
        <v>57</v>
      </c>
      <c r="C13" s="87"/>
      <c r="D13" s="149" t="e">
        <f t="shared" si="5"/>
        <v>#DIV/0!</v>
      </c>
      <c r="E13" s="149" t="e">
        <f t="shared" si="6"/>
        <v>#DIV/0!</v>
      </c>
      <c r="F13" s="149" t="e">
        <f t="shared" si="0"/>
        <v>#DIV/0!</v>
      </c>
      <c r="G13" s="87"/>
      <c r="H13" s="149" t="e">
        <f t="shared" si="7"/>
        <v>#DIV/0!</v>
      </c>
      <c r="I13" s="149" t="e">
        <f t="shared" si="8"/>
        <v>#DIV/0!</v>
      </c>
      <c r="J13" s="149" t="e">
        <f t="shared" si="1"/>
        <v>#DIV/0!</v>
      </c>
      <c r="K13" s="87"/>
      <c r="L13" s="149" t="e">
        <f t="shared" si="9"/>
        <v>#DIV/0!</v>
      </c>
      <c r="M13" s="149" t="e">
        <f t="shared" si="10"/>
        <v>#DIV/0!</v>
      </c>
      <c r="N13" s="149" t="e">
        <f t="shared" si="2"/>
        <v>#DIV/0!</v>
      </c>
      <c r="O13" s="87"/>
      <c r="P13" s="149" t="e">
        <f t="shared" si="11"/>
        <v>#DIV/0!</v>
      </c>
      <c r="Q13" s="149" t="e">
        <f t="shared" si="12"/>
        <v>#DIV/0!</v>
      </c>
      <c r="R13" s="149" t="e">
        <f t="shared" si="3"/>
        <v>#DIV/0!</v>
      </c>
      <c r="S13" s="87"/>
      <c r="T13" s="149" t="e">
        <f t="shared" si="13"/>
        <v>#DIV/0!</v>
      </c>
      <c r="U13" s="149" t="e">
        <f t="shared" si="14"/>
        <v>#DIV/0!</v>
      </c>
      <c r="V13" s="149" t="e">
        <f t="shared" si="4"/>
        <v>#DIV/0!</v>
      </c>
    </row>
    <row r="14" spans="1:22" ht="16.5" customHeight="1">
      <c r="A14" s="12" t="s">
        <v>5</v>
      </c>
      <c r="B14" s="13" t="s">
        <v>58</v>
      </c>
      <c r="C14" s="135"/>
      <c r="D14" s="101" t="e">
        <f t="shared" si="5"/>
        <v>#DIV/0!</v>
      </c>
      <c r="E14" s="101" t="e">
        <f t="shared" si="6"/>
        <v>#DIV/0!</v>
      </c>
      <c r="F14" s="101" t="e">
        <f t="shared" si="0"/>
        <v>#DIV/0!</v>
      </c>
      <c r="G14" s="135"/>
      <c r="H14" s="101" t="e">
        <f t="shared" si="7"/>
        <v>#DIV/0!</v>
      </c>
      <c r="I14" s="101" t="e">
        <f t="shared" si="8"/>
        <v>#DIV/0!</v>
      </c>
      <c r="J14" s="101" t="e">
        <f t="shared" si="1"/>
        <v>#DIV/0!</v>
      </c>
      <c r="K14" s="135"/>
      <c r="L14" s="101" t="e">
        <f t="shared" si="9"/>
        <v>#DIV/0!</v>
      </c>
      <c r="M14" s="101" t="e">
        <f t="shared" si="10"/>
        <v>#DIV/0!</v>
      </c>
      <c r="N14" s="101" t="e">
        <f t="shared" si="2"/>
        <v>#DIV/0!</v>
      </c>
      <c r="O14" s="135"/>
      <c r="P14" s="101" t="e">
        <f t="shared" si="11"/>
        <v>#DIV/0!</v>
      </c>
      <c r="Q14" s="101" t="e">
        <f t="shared" si="12"/>
        <v>#DIV/0!</v>
      </c>
      <c r="R14" s="101" t="e">
        <f t="shared" si="3"/>
        <v>#DIV/0!</v>
      </c>
      <c r="S14" s="135"/>
      <c r="T14" s="101" t="e">
        <f t="shared" si="13"/>
        <v>#DIV/0!</v>
      </c>
      <c r="U14" s="101" t="e">
        <f t="shared" si="14"/>
        <v>#DIV/0!</v>
      </c>
      <c r="V14" s="101" t="e">
        <f t="shared" si="4"/>
        <v>#DIV/0!</v>
      </c>
    </row>
    <row r="15" spans="1:22" ht="16.5" customHeight="1">
      <c r="A15" s="12"/>
      <c r="B15" s="13" t="s">
        <v>59</v>
      </c>
      <c r="C15" s="135"/>
      <c r="D15" s="101" t="e">
        <f t="shared" si="5"/>
        <v>#DIV/0!</v>
      </c>
      <c r="E15" s="101" t="e">
        <f t="shared" si="6"/>
        <v>#DIV/0!</v>
      </c>
      <c r="F15" s="101" t="e">
        <f t="shared" si="0"/>
        <v>#DIV/0!</v>
      </c>
      <c r="G15" s="135"/>
      <c r="H15" s="101" t="e">
        <f t="shared" si="7"/>
        <v>#DIV/0!</v>
      </c>
      <c r="I15" s="101" t="e">
        <f t="shared" si="8"/>
        <v>#DIV/0!</v>
      </c>
      <c r="J15" s="101" t="e">
        <f t="shared" si="1"/>
        <v>#DIV/0!</v>
      </c>
      <c r="K15" s="135"/>
      <c r="L15" s="101" t="e">
        <f t="shared" si="9"/>
        <v>#DIV/0!</v>
      </c>
      <c r="M15" s="101" t="e">
        <f t="shared" si="10"/>
        <v>#DIV/0!</v>
      </c>
      <c r="N15" s="101" t="e">
        <f t="shared" si="2"/>
        <v>#DIV/0!</v>
      </c>
      <c r="O15" s="135"/>
      <c r="P15" s="101" t="e">
        <f t="shared" si="11"/>
        <v>#DIV/0!</v>
      </c>
      <c r="Q15" s="101" t="e">
        <f t="shared" si="12"/>
        <v>#DIV/0!</v>
      </c>
      <c r="R15" s="101" t="e">
        <f t="shared" si="3"/>
        <v>#DIV/0!</v>
      </c>
      <c r="S15" s="135"/>
      <c r="T15" s="101" t="e">
        <f t="shared" si="13"/>
        <v>#DIV/0!</v>
      </c>
      <c r="U15" s="101" t="e">
        <f t="shared" si="14"/>
        <v>#DIV/0!</v>
      </c>
      <c r="V15" s="101" t="e">
        <f t="shared" si="4"/>
        <v>#DIV/0!</v>
      </c>
    </row>
    <row r="16" spans="1:22" ht="11.25" customHeight="1">
      <c r="A16" s="19" t="s">
        <v>60</v>
      </c>
      <c r="B16" s="21"/>
      <c r="C16" s="98">
        <f>C10+C11+C12+C13+-C14-C15</f>
        <v>0</v>
      </c>
      <c r="D16" s="148" t="e">
        <f t="shared" si="5"/>
        <v>#DIV/0!</v>
      </c>
      <c r="E16" s="148" t="e">
        <f t="shared" si="6"/>
        <v>#DIV/0!</v>
      </c>
      <c r="F16" s="148" t="e">
        <f t="shared" si="0"/>
        <v>#DIV/0!</v>
      </c>
      <c r="G16" s="98">
        <f>G10+G11+G12+G13+-G14-G15</f>
        <v>0</v>
      </c>
      <c r="H16" s="148" t="e">
        <f t="shared" si="7"/>
        <v>#DIV/0!</v>
      </c>
      <c r="I16" s="148" t="e">
        <f t="shared" si="8"/>
        <v>#DIV/0!</v>
      </c>
      <c r="J16" s="148" t="e">
        <f t="shared" si="1"/>
        <v>#DIV/0!</v>
      </c>
      <c r="K16" s="98">
        <f>K10+K11+K12+K13+-K14-K15</f>
        <v>0</v>
      </c>
      <c r="L16" s="148" t="e">
        <f t="shared" si="9"/>
        <v>#DIV/0!</v>
      </c>
      <c r="M16" s="148" t="e">
        <f t="shared" si="10"/>
        <v>#DIV/0!</v>
      </c>
      <c r="N16" s="148" t="e">
        <f t="shared" si="2"/>
        <v>#DIV/0!</v>
      </c>
      <c r="O16" s="98">
        <f>O10+O11+O12+O13+-O14-O15</f>
        <v>0</v>
      </c>
      <c r="P16" s="148" t="e">
        <f t="shared" si="11"/>
        <v>#DIV/0!</v>
      </c>
      <c r="Q16" s="148" t="e">
        <f t="shared" si="12"/>
        <v>#DIV/0!</v>
      </c>
      <c r="R16" s="148" t="e">
        <f t="shared" si="3"/>
        <v>#DIV/0!</v>
      </c>
      <c r="S16" s="98">
        <f>S10+S11+S12+S13+-S14-S15</f>
        <v>0</v>
      </c>
      <c r="T16" s="148" t="e">
        <f t="shared" si="13"/>
        <v>#DIV/0!</v>
      </c>
      <c r="U16" s="148" t="e">
        <f t="shared" si="14"/>
        <v>#DIV/0!</v>
      </c>
      <c r="V16" s="148" t="e">
        <f t="shared" si="4"/>
        <v>#DIV/0!</v>
      </c>
    </row>
    <row r="17" spans="1:22" ht="12.75" customHeight="1">
      <c r="A17" s="58"/>
      <c r="B17" s="20" t="s">
        <v>61</v>
      </c>
      <c r="C17" s="137"/>
      <c r="D17" s="150" t="e">
        <f t="shared" si="5"/>
        <v>#DIV/0!</v>
      </c>
      <c r="E17" s="150" t="e">
        <f t="shared" si="6"/>
        <v>#DIV/0!</v>
      </c>
      <c r="F17" s="150" t="e">
        <f t="shared" si="0"/>
        <v>#DIV/0!</v>
      </c>
      <c r="G17" s="137"/>
      <c r="H17" s="150" t="e">
        <f t="shared" si="7"/>
        <v>#DIV/0!</v>
      </c>
      <c r="I17" s="150" t="e">
        <f t="shared" si="8"/>
        <v>#DIV/0!</v>
      </c>
      <c r="J17" s="150" t="e">
        <f t="shared" si="1"/>
        <v>#DIV/0!</v>
      </c>
      <c r="K17" s="137"/>
      <c r="L17" s="150" t="e">
        <f t="shared" si="9"/>
        <v>#DIV/0!</v>
      </c>
      <c r="M17" s="150" t="e">
        <f t="shared" si="10"/>
        <v>#DIV/0!</v>
      </c>
      <c r="N17" s="150" t="e">
        <f t="shared" si="2"/>
        <v>#DIV/0!</v>
      </c>
      <c r="O17" s="137"/>
      <c r="P17" s="150" t="e">
        <f t="shared" si="11"/>
        <v>#DIV/0!</v>
      </c>
      <c r="Q17" s="150" t="e">
        <f t="shared" si="12"/>
        <v>#DIV/0!</v>
      </c>
      <c r="R17" s="150" t="e">
        <f t="shared" si="3"/>
        <v>#DIV/0!</v>
      </c>
      <c r="S17" s="137"/>
      <c r="T17" s="150" t="e">
        <f t="shared" si="13"/>
        <v>#DIV/0!</v>
      </c>
      <c r="U17" s="150" t="e">
        <f t="shared" si="14"/>
        <v>#DIV/0!</v>
      </c>
      <c r="V17" s="150" t="e">
        <f t="shared" si="4"/>
        <v>#DIV/0!</v>
      </c>
    </row>
    <row r="18" spans="1:22" ht="16.5" customHeight="1">
      <c r="A18" s="12" t="s">
        <v>5</v>
      </c>
      <c r="B18" s="13" t="s">
        <v>62</v>
      </c>
      <c r="C18" s="135"/>
      <c r="D18" s="101" t="e">
        <f t="shared" si="5"/>
        <v>#DIV/0!</v>
      </c>
      <c r="E18" s="101" t="e">
        <f t="shared" si="6"/>
        <v>#DIV/0!</v>
      </c>
      <c r="F18" s="101" t="e">
        <f t="shared" si="0"/>
        <v>#DIV/0!</v>
      </c>
      <c r="G18" s="135"/>
      <c r="H18" s="101" t="e">
        <f t="shared" si="7"/>
        <v>#DIV/0!</v>
      </c>
      <c r="I18" s="101" t="e">
        <f t="shared" si="8"/>
        <v>#DIV/0!</v>
      </c>
      <c r="J18" s="101" t="e">
        <f t="shared" si="1"/>
        <v>#DIV/0!</v>
      </c>
      <c r="K18" s="135"/>
      <c r="L18" s="101" t="e">
        <f t="shared" si="9"/>
        <v>#DIV/0!</v>
      </c>
      <c r="M18" s="101" t="e">
        <f t="shared" si="10"/>
        <v>#DIV/0!</v>
      </c>
      <c r="N18" s="101" t="e">
        <f t="shared" si="2"/>
        <v>#DIV/0!</v>
      </c>
      <c r="O18" s="135"/>
      <c r="P18" s="101" t="e">
        <f t="shared" si="11"/>
        <v>#DIV/0!</v>
      </c>
      <c r="Q18" s="101" t="e">
        <f t="shared" si="12"/>
        <v>#DIV/0!</v>
      </c>
      <c r="R18" s="101" t="e">
        <f t="shared" si="3"/>
        <v>#DIV/0!</v>
      </c>
      <c r="S18" s="135"/>
      <c r="T18" s="101" t="e">
        <f t="shared" si="13"/>
        <v>#DIV/0!</v>
      </c>
      <c r="U18" s="101" t="e">
        <f t="shared" si="14"/>
        <v>#DIV/0!</v>
      </c>
      <c r="V18" s="101" t="e">
        <f t="shared" si="4"/>
        <v>#DIV/0!</v>
      </c>
    </row>
    <row r="19" spans="1:22" s="32" customFormat="1" ht="13.5" customHeight="1">
      <c r="A19" s="59" t="s">
        <v>63</v>
      </c>
      <c r="B19" s="60"/>
      <c r="C19" s="99">
        <f>C16-C18</f>
        <v>0</v>
      </c>
      <c r="D19" s="151" t="e">
        <f t="shared" si="5"/>
        <v>#DIV/0!</v>
      </c>
      <c r="E19" s="151" t="e">
        <f t="shared" si="6"/>
        <v>#DIV/0!</v>
      </c>
      <c r="F19" s="151" t="e">
        <f t="shared" si="0"/>
        <v>#DIV/0!</v>
      </c>
      <c r="G19" s="99">
        <f>G16-G18</f>
        <v>0</v>
      </c>
      <c r="H19" s="151" t="e">
        <f t="shared" si="7"/>
        <v>#DIV/0!</v>
      </c>
      <c r="I19" s="151" t="e">
        <f t="shared" si="8"/>
        <v>#DIV/0!</v>
      </c>
      <c r="J19" s="151" t="e">
        <f t="shared" si="1"/>
        <v>#DIV/0!</v>
      </c>
      <c r="K19" s="99">
        <f>K16-K18</f>
        <v>0</v>
      </c>
      <c r="L19" s="151" t="e">
        <f t="shared" si="9"/>
        <v>#DIV/0!</v>
      </c>
      <c r="M19" s="151" t="e">
        <f t="shared" si="10"/>
        <v>#DIV/0!</v>
      </c>
      <c r="N19" s="151" t="e">
        <f t="shared" si="2"/>
        <v>#DIV/0!</v>
      </c>
      <c r="O19" s="99">
        <f>O16-O18</f>
        <v>0</v>
      </c>
      <c r="P19" s="151" t="e">
        <f t="shared" si="11"/>
        <v>#DIV/0!</v>
      </c>
      <c r="Q19" s="151" t="e">
        <f t="shared" si="12"/>
        <v>#DIV/0!</v>
      </c>
      <c r="R19" s="151" t="e">
        <f t="shared" si="3"/>
        <v>#DIV/0!</v>
      </c>
      <c r="S19" s="99">
        <f>S16-S18</f>
        <v>0</v>
      </c>
      <c r="T19" s="151" t="e">
        <f t="shared" si="13"/>
        <v>#DIV/0!</v>
      </c>
      <c r="U19" s="151" t="e">
        <f t="shared" si="14"/>
        <v>#DIV/0!</v>
      </c>
      <c r="V19" s="151" t="e">
        <f t="shared" si="4"/>
        <v>#DIV/0!</v>
      </c>
    </row>
    <row r="20" spans="1:22" ht="10.5" customHeight="1">
      <c r="A20" s="61"/>
      <c r="B20" s="43" t="s">
        <v>64</v>
      </c>
      <c r="C20" s="138"/>
      <c r="D20" s="152" t="e">
        <f t="shared" si="5"/>
        <v>#DIV/0!</v>
      </c>
      <c r="E20" s="152" t="e">
        <f t="shared" si="6"/>
        <v>#DIV/0!</v>
      </c>
      <c r="F20" s="152" t="e">
        <f t="shared" si="0"/>
        <v>#DIV/0!</v>
      </c>
      <c r="G20" s="138"/>
      <c r="H20" s="152" t="e">
        <f t="shared" si="7"/>
        <v>#DIV/0!</v>
      </c>
      <c r="I20" s="152" t="e">
        <f t="shared" si="8"/>
        <v>#DIV/0!</v>
      </c>
      <c r="J20" s="152" t="e">
        <f t="shared" si="1"/>
        <v>#DIV/0!</v>
      </c>
      <c r="K20" s="138"/>
      <c r="L20" s="152" t="e">
        <f t="shared" si="9"/>
        <v>#DIV/0!</v>
      </c>
      <c r="M20" s="152" t="e">
        <f t="shared" si="10"/>
        <v>#DIV/0!</v>
      </c>
      <c r="N20" s="152" t="e">
        <f t="shared" si="2"/>
        <v>#DIV/0!</v>
      </c>
      <c r="O20" s="138"/>
      <c r="P20" s="152" t="e">
        <f t="shared" si="11"/>
        <v>#DIV/0!</v>
      </c>
      <c r="Q20" s="152" t="e">
        <f t="shared" si="12"/>
        <v>#DIV/0!</v>
      </c>
      <c r="R20" s="152" t="e">
        <f t="shared" si="3"/>
        <v>#DIV/0!</v>
      </c>
      <c r="S20" s="138"/>
      <c r="T20" s="152" t="e">
        <f t="shared" si="13"/>
        <v>#DIV/0!</v>
      </c>
      <c r="U20" s="152" t="e">
        <f t="shared" si="14"/>
        <v>#DIV/0!</v>
      </c>
      <c r="V20" s="152" t="e">
        <f t="shared" si="4"/>
        <v>#DIV/0!</v>
      </c>
    </row>
    <row r="21" spans="1:22" ht="16.5" customHeight="1" thickBot="1">
      <c r="A21" s="33" t="s">
        <v>5</v>
      </c>
      <c r="B21" s="38" t="s">
        <v>6</v>
      </c>
      <c r="C21" s="139"/>
      <c r="D21" s="153" t="e">
        <f t="shared" si="5"/>
        <v>#DIV/0!</v>
      </c>
      <c r="E21" s="153" t="e">
        <f t="shared" si="6"/>
        <v>#DIV/0!</v>
      </c>
      <c r="F21" s="153" t="e">
        <f t="shared" si="0"/>
        <v>#DIV/0!</v>
      </c>
      <c r="G21" s="139"/>
      <c r="H21" s="153" t="e">
        <f t="shared" si="7"/>
        <v>#DIV/0!</v>
      </c>
      <c r="I21" s="153" t="e">
        <f t="shared" si="8"/>
        <v>#DIV/0!</v>
      </c>
      <c r="J21" s="153" t="e">
        <f t="shared" si="1"/>
        <v>#DIV/0!</v>
      </c>
      <c r="K21" s="139"/>
      <c r="L21" s="153" t="e">
        <f t="shared" si="9"/>
        <v>#DIV/0!</v>
      </c>
      <c r="M21" s="153" t="e">
        <f t="shared" si="10"/>
        <v>#DIV/0!</v>
      </c>
      <c r="N21" s="153" t="e">
        <f t="shared" si="2"/>
        <v>#DIV/0!</v>
      </c>
      <c r="O21" s="139"/>
      <c r="P21" s="153" t="e">
        <f t="shared" si="11"/>
        <v>#DIV/0!</v>
      </c>
      <c r="Q21" s="153" t="e">
        <f t="shared" si="12"/>
        <v>#DIV/0!</v>
      </c>
      <c r="R21" s="153" t="e">
        <f t="shared" si="3"/>
        <v>#DIV/0!</v>
      </c>
      <c r="S21" s="139"/>
      <c r="T21" s="153" t="e">
        <f t="shared" si="13"/>
        <v>#DIV/0!</v>
      </c>
      <c r="U21" s="153" t="e">
        <f t="shared" si="14"/>
        <v>#DIV/0!</v>
      </c>
      <c r="V21" s="153" t="e">
        <f t="shared" si="4"/>
        <v>#DIV/0!</v>
      </c>
    </row>
    <row r="22" spans="1:22" s="18" customFormat="1" ht="16.5" customHeight="1">
      <c r="A22" s="66" t="s">
        <v>65</v>
      </c>
      <c r="B22" s="67"/>
      <c r="C22" s="140">
        <f>C19-C21</f>
        <v>0</v>
      </c>
      <c r="D22" s="154" t="e">
        <f t="shared" si="5"/>
        <v>#DIV/0!</v>
      </c>
      <c r="E22" s="154" t="e">
        <f t="shared" si="6"/>
        <v>#DIV/0!</v>
      </c>
      <c r="F22" s="154" t="e">
        <f t="shared" si="0"/>
        <v>#DIV/0!</v>
      </c>
      <c r="G22" s="140">
        <f>G19-G21</f>
        <v>0</v>
      </c>
      <c r="H22" s="154" t="e">
        <f t="shared" si="7"/>
        <v>#DIV/0!</v>
      </c>
      <c r="I22" s="154" t="e">
        <f t="shared" si="8"/>
        <v>#DIV/0!</v>
      </c>
      <c r="J22" s="154" t="e">
        <f t="shared" si="1"/>
        <v>#DIV/0!</v>
      </c>
      <c r="K22" s="140">
        <f>K19-K21</f>
        <v>0</v>
      </c>
      <c r="L22" s="154" t="e">
        <f t="shared" si="9"/>
        <v>#DIV/0!</v>
      </c>
      <c r="M22" s="154" t="e">
        <f t="shared" si="10"/>
        <v>#DIV/0!</v>
      </c>
      <c r="N22" s="154" t="e">
        <f t="shared" si="2"/>
        <v>#DIV/0!</v>
      </c>
      <c r="O22" s="140">
        <f>O19-O21</f>
        <v>0</v>
      </c>
      <c r="P22" s="154" t="e">
        <f t="shared" si="11"/>
        <v>#DIV/0!</v>
      </c>
      <c r="Q22" s="154" t="e">
        <f t="shared" si="12"/>
        <v>#DIV/0!</v>
      </c>
      <c r="R22" s="154" t="e">
        <f t="shared" si="3"/>
        <v>#DIV/0!</v>
      </c>
      <c r="S22" s="140">
        <f>S19-S21</f>
        <v>0</v>
      </c>
      <c r="T22" s="154" t="e">
        <f t="shared" si="13"/>
        <v>#DIV/0!</v>
      </c>
      <c r="U22" s="154" t="e">
        <f t="shared" si="14"/>
        <v>#DIV/0!</v>
      </c>
      <c r="V22" s="154" t="e">
        <f t="shared" si="4"/>
        <v>#DIV/0!</v>
      </c>
    </row>
    <row r="23" spans="1:22" ht="16.5" customHeight="1" thickBot="1">
      <c r="A23" s="68" t="s">
        <v>66</v>
      </c>
      <c r="B23" s="69"/>
      <c r="C23" s="141"/>
      <c r="D23" s="155" t="e">
        <f t="shared" si="5"/>
        <v>#DIV/0!</v>
      </c>
      <c r="E23" s="155" t="e">
        <f t="shared" si="6"/>
        <v>#DIV/0!</v>
      </c>
      <c r="F23" s="155" t="e">
        <f t="shared" si="0"/>
        <v>#DIV/0!</v>
      </c>
      <c r="G23" s="141"/>
      <c r="H23" s="155" t="e">
        <f t="shared" si="7"/>
        <v>#DIV/0!</v>
      </c>
      <c r="I23" s="155" t="e">
        <f t="shared" si="8"/>
        <v>#DIV/0!</v>
      </c>
      <c r="J23" s="155" t="e">
        <f t="shared" si="1"/>
        <v>#DIV/0!</v>
      </c>
      <c r="K23" s="141"/>
      <c r="L23" s="155" t="e">
        <f t="shared" si="9"/>
        <v>#DIV/0!</v>
      </c>
      <c r="M23" s="155" t="e">
        <f t="shared" si="10"/>
        <v>#DIV/0!</v>
      </c>
      <c r="N23" s="155" t="e">
        <f t="shared" si="2"/>
        <v>#DIV/0!</v>
      </c>
      <c r="O23" s="141"/>
      <c r="P23" s="155" t="e">
        <f t="shared" si="11"/>
        <v>#DIV/0!</v>
      </c>
      <c r="Q23" s="155" t="e">
        <f t="shared" si="12"/>
        <v>#DIV/0!</v>
      </c>
      <c r="R23" s="155" t="e">
        <f t="shared" si="3"/>
        <v>#DIV/0!</v>
      </c>
      <c r="S23" s="141"/>
      <c r="T23" s="155" t="e">
        <f t="shared" si="13"/>
        <v>#DIV/0!</v>
      </c>
      <c r="U23" s="155" t="e">
        <f t="shared" si="14"/>
        <v>#DIV/0!</v>
      </c>
      <c r="V23" s="155" t="e">
        <f t="shared" si="4"/>
        <v>#DIV/0!</v>
      </c>
    </row>
    <row r="24" spans="1:22" ht="14.25" customHeight="1" thickBot="1">
      <c r="A24" s="72" t="s">
        <v>67</v>
      </c>
      <c r="B24" s="73"/>
      <c r="C24" s="142">
        <f>C22*(1-parameter!$E$17)</f>
        <v>0</v>
      </c>
      <c r="D24" s="156" t="e">
        <f t="shared" si="5"/>
        <v>#DIV/0!</v>
      </c>
      <c r="E24" s="157" t="e">
        <f t="shared" si="6"/>
        <v>#DIV/0!</v>
      </c>
      <c r="F24" s="158" t="e">
        <f t="shared" si="0"/>
        <v>#DIV/0!</v>
      </c>
      <c r="G24" s="142">
        <f>G22*(1-parameter!$E$17)</f>
        <v>0</v>
      </c>
      <c r="H24" s="156" t="e">
        <f t="shared" si="7"/>
        <v>#DIV/0!</v>
      </c>
      <c r="I24" s="157" t="e">
        <f t="shared" si="8"/>
        <v>#DIV/0!</v>
      </c>
      <c r="J24" s="157" t="e">
        <f t="shared" si="1"/>
        <v>#DIV/0!</v>
      </c>
      <c r="K24" s="142">
        <f>K22*(1-parameter!$E$17)</f>
        <v>0</v>
      </c>
      <c r="L24" s="157" t="e">
        <f t="shared" si="9"/>
        <v>#DIV/0!</v>
      </c>
      <c r="M24" s="157" t="e">
        <f t="shared" si="10"/>
        <v>#DIV/0!</v>
      </c>
      <c r="N24" s="157" t="e">
        <f t="shared" si="2"/>
        <v>#DIV/0!</v>
      </c>
      <c r="O24" s="142">
        <f>O22*(1-parameter!$E$17)</f>
        <v>0</v>
      </c>
      <c r="P24" s="157" t="e">
        <f t="shared" si="11"/>
        <v>#DIV/0!</v>
      </c>
      <c r="Q24" s="157" t="e">
        <f t="shared" si="12"/>
        <v>#DIV/0!</v>
      </c>
      <c r="R24" s="157" t="e">
        <f t="shared" si="3"/>
        <v>#DIV/0!</v>
      </c>
      <c r="S24" s="142">
        <f>S22*(1-parameter!$E$17)</f>
        <v>0</v>
      </c>
      <c r="T24" s="157" t="e">
        <f t="shared" si="13"/>
        <v>#DIV/0!</v>
      </c>
      <c r="U24" s="157" t="e">
        <f t="shared" si="14"/>
        <v>#DIV/0!</v>
      </c>
      <c r="V24" s="157" t="e">
        <f t="shared" si="4"/>
        <v>#DIV/0!</v>
      </c>
    </row>
    <row r="25" spans="1:22" ht="13.5" thickBot="1">
      <c r="A25" s="38"/>
      <c r="B25" s="38"/>
      <c r="C25" s="74"/>
      <c r="D25" s="147"/>
      <c r="E25" s="147"/>
      <c r="F25" s="147"/>
      <c r="G25" s="74"/>
      <c r="H25" s="147"/>
      <c r="I25" s="147"/>
      <c r="J25" s="147"/>
      <c r="K25" s="74"/>
      <c r="L25" s="147"/>
      <c r="M25" s="147"/>
      <c r="N25" s="147"/>
      <c r="O25" s="74"/>
      <c r="P25" s="147"/>
      <c r="Q25" s="147"/>
      <c r="R25" s="147"/>
      <c r="S25" s="74"/>
      <c r="T25" s="147"/>
      <c r="U25" s="147"/>
      <c r="V25" s="147"/>
    </row>
    <row r="26" spans="1:22" ht="15" thickBot="1">
      <c r="A26" s="75" t="s">
        <v>137</v>
      </c>
      <c r="B26" s="76"/>
      <c r="C26" s="77"/>
      <c r="D26" s="209" t="e">
        <f>AVERAGE(C4:V4)</f>
        <v>#DIV/0!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161"/>
      <c r="V26" s="161"/>
    </row>
    <row r="27" spans="1:22" ht="15" thickBot="1">
      <c r="A27" s="75" t="s">
        <v>138</v>
      </c>
      <c r="B27" s="76"/>
      <c r="C27" s="77"/>
      <c r="D27" s="212" t="e">
        <f>AVERAGE(G28:V28)</f>
        <v>#DIV/0!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161"/>
      <c r="V27" s="161"/>
    </row>
    <row r="28" spans="1:22" ht="14.25" customHeight="1">
      <c r="A28" s="13"/>
      <c r="B28" s="13"/>
      <c r="C28" s="39"/>
      <c r="D28" s="101"/>
      <c r="E28" s="101"/>
      <c r="F28" s="101"/>
      <c r="G28" s="101" t="e">
        <f>(G4-C4)/C4</f>
        <v>#DIV/0!</v>
      </c>
      <c r="H28" s="101"/>
      <c r="I28" s="101"/>
      <c r="J28" s="101"/>
      <c r="K28" s="101" t="e">
        <f>(K4-G4)/G4</f>
        <v>#DIV/0!</v>
      </c>
      <c r="L28" s="101"/>
      <c r="M28" s="101"/>
      <c r="N28" s="101"/>
      <c r="O28" s="101" t="e">
        <f>(O4-K4)/K4</f>
        <v>#DIV/0!</v>
      </c>
      <c r="P28" s="101"/>
      <c r="Q28" s="101"/>
      <c r="R28" s="101"/>
      <c r="S28" s="101" t="e">
        <f>(S4-O4)/O4</f>
        <v>#DIV/0!</v>
      </c>
      <c r="T28" s="101"/>
      <c r="U28" s="101"/>
      <c r="V28" s="101"/>
    </row>
    <row r="29" spans="1:22" s="18" customFormat="1" ht="17.25" customHeight="1">
      <c r="A29" s="205" t="s">
        <v>175</v>
      </c>
      <c r="B29" s="205"/>
      <c r="C29" s="180"/>
      <c r="D29" s="149"/>
      <c r="E29" s="149"/>
      <c r="F29" s="149"/>
      <c r="G29" s="180"/>
      <c r="H29" s="149"/>
      <c r="I29" s="149"/>
      <c r="J29" s="149"/>
      <c r="K29" s="180"/>
      <c r="L29" s="149"/>
      <c r="M29" s="149"/>
      <c r="N29" s="149"/>
      <c r="O29" s="180"/>
      <c r="P29" s="149"/>
      <c r="Q29" s="149"/>
      <c r="R29" s="149"/>
      <c r="S29" s="180"/>
      <c r="T29" s="149"/>
      <c r="U29" s="149"/>
      <c r="V29" s="149"/>
    </row>
    <row r="30" spans="1:22" ht="21.75" customHeight="1">
      <c r="A30" s="206" t="s">
        <v>176</v>
      </c>
      <c r="B30" s="206"/>
      <c r="C30" s="181"/>
      <c r="D30" s="159"/>
      <c r="E30" s="159"/>
      <c r="F30" s="159"/>
      <c r="G30" s="181"/>
      <c r="H30" s="159"/>
      <c r="I30" s="159"/>
      <c r="J30" s="159"/>
      <c r="K30" s="181"/>
      <c r="L30" s="159"/>
      <c r="M30" s="159"/>
      <c r="N30" s="159"/>
      <c r="O30" s="181"/>
      <c r="P30" s="159"/>
      <c r="Q30" s="159"/>
      <c r="R30" s="159"/>
      <c r="S30" s="181"/>
      <c r="T30" s="159"/>
      <c r="U30" s="159"/>
      <c r="V30" s="159"/>
    </row>
    <row r="31" spans="1:22" ht="12.75">
      <c r="A31" s="13"/>
      <c r="B31" s="13"/>
      <c r="C31" s="78"/>
      <c r="D31" s="159"/>
      <c r="E31" s="159"/>
      <c r="F31" s="159"/>
      <c r="G31" s="78"/>
      <c r="H31" s="159"/>
      <c r="I31" s="159"/>
      <c r="J31" s="159"/>
      <c r="K31" s="78"/>
      <c r="L31" s="159"/>
      <c r="M31" s="159"/>
      <c r="N31" s="159"/>
      <c r="O31" s="78"/>
      <c r="P31" s="159"/>
      <c r="Q31" s="159"/>
      <c r="R31" s="159"/>
      <c r="S31" s="78"/>
      <c r="T31" s="159"/>
      <c r="U31" s="159"/>
      <c r="V31" s="159"/>
    </row>
    <row r="32" spans="1:22" ht="12.75">
      <c r="A32" s="13"/>
      <c r="B32" s="13"/>
      <c r="C32" s="39"/>
      <c r="D32" s="101"/>
      <c r="E32" s="101"/>
      <c r="F32" s="101"/>
      <c r="G32" s="39"/>
      <c r="H32" s="101"/>
      <c r="I32" s="101"/>
      <c r="J32" s="101"/>
      <c r="K32" s="39"/>
      <c r="L32" s="101"/>
      <c r="M32" s="101"/>
      <c r="N32" s="101"/>
      <c r="O32" s="39"/>
      <c r="P32" s="101"/>
      <c r="Q32" s="101"/>
      <c r="R32" s="101"/>
      <c r="S32" s="39"/>
      <c r="T32" s="101"/>
      <c r="U32" s="101"/>
      <c r="V32" s="101"/>
    </row>
    <row r="33" spans="1:22" ht="12.75">
      <c r="A33" s="13"/>
      <c r="B33" s="13"/>
      <c r="C33" s="39"/>
      <c r="D33" s="101"/>
      <c r="E33" s="101"/>
      <c r="F33" s="101"/>
      <c r="G33" s="39"/>
      <c r="H33" s="101"/>
      <c r="I33" s="101"/>
      <c r="J33" s="101"/>
      <c r="K33" s="39"/>
      <c r="L33" s="101"/>
      <c r="M33" s="101"/>
      <c r="N33" s="101"/>
      <c r="O33" s="39"/>
      <c r="P33" s="101"/>
      <c r="Q33" s="101"/>
      <c r="R33" s="101"/>
      <c r="S33" s="39"/>
      <c r="T33" s="101"/>
      <c r="U33" s="101"/>
      <c r="V33" s="101"/>
    </row>
    <row r="34" spans="1:22" ht="12.75">
      <c r="A34" s="13"/>
      <c r="B34" s="13"/>
      <c r="C34" s="39"/>
      <c r="D34" s="101"/>
      <c r="E34" s="101"/>
      <c r="F34" s="101"/>
      <c r="G34" s="39"/>
      <c r="H34" s="101"/>
      <c r="I34" s="101"/>
      <c r="J34" s="101"/>
      <c r="K34" s="39"/>
      <c r="L34" s="101"/>
      <c r="M34" s="101"/>
      <c r="N34" s="101"/>
      <c r="O34" s="39"/>
      <c r="P34" s="101"/>
      <c r="Q34" s="101"/>
      <c r="R34" s="101"/>
      <c r="S34" s="39"/>
      <c r="T34" s="101"/>
      <c r="U34" s="101"/>
      <c r="V34" s="101"/>
    </row>
    <row r="35" spans="1:22" ht="12.75">
      <c r="A35" s="13"/>
      <c r="B35" s="13"/>
      <c r="C35" s="39"/>
      <c r="D35" s="101"/>
      <c r="E35" s="101"/>
      <c r="F35" s="101"/>
      <c r="G35" s="39"/>
      <c r="H35" s="101"/>
      <c r="I35" s="101"/>
      <c r="J35" s="101"/>
      <c r="K35" s="39"/>
      <c r="L35" s="101"/>
      <c r="M35" s="101"/>
      <c r="N35" s="101"/>
      <c r="O35" s="39"/>
      <c r="P35" s="101"/>
      <c r="Q35" s="101"/>
      <c r="R35" s="101"/>
      <c r="S35" s="39"/>
      <c r="T35" s="101"/>
      <c r="U35" s="101"/>
      <c r="V35" s="101"/>
    </row>
    <row r="36" spans="1:22" ht="12.75">
      <c r="A36" s="13"/>
      <c r="B36" s="13"/>
      <c r="C36" s="39"/>
      <c r="D36" s="101"/>
      <c r="E36" s="101"/>
      <c r="F36" s="101"/>
      <c r="G36" s="39"/>
      <c r="H36" s="101"/>
      <c r="I36" s="101"/>
      <c r="J36" s="101"/>
      <c r="K36" s="39"/>
      <c r="L36" s="101"/>
      <c r="M36" s="101"/>
      <c r="N36" s="101"/>
      <c r="O36" s="39"/>
      <c r="P36" s="101"/>
      <c r="Q36" s="101"/>
      <c r="R36" s="101"/>
      <c r="S36" s="39"/>
      <c r="T36" s="101"/>
      <c r="U36" s="101"/>
      <c r="V36" s="101"/>
    </row>
  </sheetData>
  <sheetProtection/>
  <mergeCells count="6">
    <mergeCell ref="A29:B29"/>
    <mergeCell ref="A30:B30"/>
    <mergeCell ref="A1:V1"/>
    <mergeCell ref="D26:T26"/>
    <mergeCell ref="D27:T27"/>
    <mergeCell ref="A2:V2"/>
  </mergeCells>
  <printOptions/>
  <pageMargins left="0.7480314960629921" right="0.7480314960629921" top="0.5118110236220472" bottom="0.5118110236220472" header="0.1968503937007874" footer="0.1968503937007874"/>
  <pageSetup fitToHeight="1" fitToWidth="1"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Themis the great</dc:creator>
  <cp:keywords/>
  <dc:description/>
  <cp:lastModifiedBy>Θεμιστοκλής Λαζαρίδης</cp:lastModifiedBy>
  <cp:lastPrinted>2005-03-16T17:02:24Z</cp:lastPrinted>
  <dcterms:created xsi:type="dcterms:W3CDTF">2002-03-24T08:52:24Z</dcterms:created>
  <dcterms:modified xsi:type="dcterms:W3CDTF">2021-04-21T14:32:35Z</dcterms:modified>
  <cp:category/>
  <cp:version/>
  <cp:contentType/>
  <cp:contentStatus/>
</cp:coreProperties>
</file>