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/>
  <mc:AlternateContent xmlns:mc="http://schemas.openxmlformats.org/markup-compatibility/2006">
    <mc:Choice Requires="x15">
      <x15ac:absPath xmlns:x15ac="http://schemas.microsoft.com/office/spreadsheetml/2010/11/ac" url="/Users/nicolasremy/Desktop/"/>
    </mc:Choice>
  </mc:AlternateContent>
  <xr:revisionPtr revIDLastSave="0" documentId="8_{E75F1574-CCC5-FF4B-837A-7743C2D1E459}" xr6:coauthVersionLast="45" xr6:coauthVersionMax="45" xr10:uidLastSave="{00000000-0000-0000-0000-000000000000}"/>
  <bookViews>
    <workbookView xWindow="0" yWindow="460" windowWidth="28520" windowHeight="17020" tabRatio="500" xr2:uid="{00000000-000D-0000-FFFF-FFFF00000000}"/>
  </bookViews>
  <sheets>
    <sheet name="Feuil1" sheetId="1" r:id="rId1"/>
    <sheet name="Feuille 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5" i="1" l="1"/>
  <c r="D35" i="1"/>
  <c r="D37" i="1" s="1"/>
  <c r="E35" i="1"/>
  <c r="E37" i="1" s="1"/>
  <c r="F35" i="1"/>
  <c r="F37" i="1" s="1"/>
  <c r="G35" i="1"/>
  <c r="B35" i="1"/>
  <c r="B37" i="1" s="1"/>
  <c r="G20" i="1"/>
  <c r="F20" i="1"/>
  <c r="E20" i="1"/>
  <c r="D20" i="1"/>
  <c r="C20" i="1"/>
  <c r="B20" i="1"/>
  <c r="E38" i="1"/>
  <c r="F38" i="1" s="1"/>
  <c r="G38" i="1" s="1"/>
  <c r="D38" i="1"/>
  <c r="C38" i="1" s="1"/>
  <c r="B38" i="1" s="1"/>
  <c r="G8" i="1"/>
  <c r="G37" i="1" s="1"/>
  <c r="G12" i="1"/>
  <c r="G16" i="1"/>
  <c r="G24" i="1"/>
  <c r="G28" i="1"/>
  <c r="G32" i="1"/>
  <c r="F8" i="1"/>
  <c r="F12" i="1"/>
  <c r="F16" i="1"/>
  <c r="F24" i="1"/>
  <c r="F28" i="1"/>
  <c r="F32" i="1"/>
  <c r="E8" i="1"/>
  <c r="E12" i="1"/>
  <c r="E16" i="1"/>
  <c r="E24" i="1"/>
  <c r="E28" i="1"/>
  <c r="E32" i="1"/>
  <c r="D8" i="1"/>
  <c r="D12" i="1"/>
  <c r="D16" i="1"/>
  <c r="D24" i="1"/>
  <c r="D28" i="1"/>
  <c r="D32" i="1"/>
  <c r="C8" i="1"/>
  <c r="C12" i="1"/>
  <c r="C16" i="1"/>
  <c r="C24" i="1"/>
  <c r="C28" i="1"/>
  <c r="C32" i="1"/>
  <c r="C37" i="1"/>
  <c r="B8" i="1"/>
  <c r="B12" i="1"/>
  <c r="B16" i="1"/>
  <c r="B24" i="1"/>
  <c r="B28" i="1"/>
  <c r="B32" i="1"/>
</calcChain>
</file>

<file path=xl/sharedStrings.xml><?xml version="1.0" encoding="utf-8"?>
<sst xmlns="http://schemas.openxmlformats.org/spreadsheetml/2006/main" count="30" uniqueCount="30">
  <si>
    <t>Hz</t>
  </si>
  <si>
    <t>a velours</t>
  </si>
  <si>
    <t>RT= 0,16 V/A</t>
  </si>
  <si>
    <t xml:space="preserve"> </t>
  </si>
  <si>
    <t xml:space="preserve">... </t>
  </si>
  <si>
    <t>RT (s)</t>
  </si>
  <si>
    <t>a concrete</t>
  </si>
  <si>
    <t>windows - glass panels</t>
  </si>
  <si>
    <t>a glass</t>
  </si>
  <si>
    <t>A windows</t>
  </si>
  <si>
    <t>Wall 1</t>
  </si>
  <si>
    <t>concrete</t>
  </si>
  <si>
    <t>A Wall 1</t>
  </si>
  <si>
    <t>Kathismata</t>
  </si>
  <si>
    <t>A kathismata</t>
  </si>
  <si>
    <t>Floord</t>
  </si>
  <si>
    <t>a tiles</t>
  </si>
  <si>
    <t>A florr</t>
  </si>
  <si>
    <t>doors wooden</t>
  </si>
  <si>
    <t>a wood</t>
  </si>
  <si>
    <t>A doors</t>
  </si>
  <si>
    <t>A Sunolo</t>
  </si>
  <si>
    <t>volume (m3)</t>
  </si>
  <si>
    <t>REVERBERATION TIME CALCULATION (SABINE FORMULA)</t>
  </si>
  <si>
    <t>ceiling (m2)</t>
  </si>
  <si>
    <t>Α ceillings (m2)</t>
  </si>
  <si>
    <t>RT idéal (s)</t>
  </si>
  <si>
    <t xml:space="preserve">Wall 2 </t>
  </si>
  <si>
    <t xml:space="preserve">a wall 2 </t>
  </si>
  <si>
    <t xml:space="preserve">A wall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</si>
</sst>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rgb="FF000000"/>
      <name val="Calibri"/>
    </font>
    <font>
      <sz val="12"/>
      <name val="Calibri"/>
    </font>
    <font>
      <sz val="12"/>
      <name val="Avenir"/>
    </font>
    <font>
      <sz val="12"/>
      <color rgb="FF000000"/>
      <name val="Avenir"/>
    </font>
    <font>
      <sz val="24"/>
      <color rgb="FF000000"/>
      <name val="Avenir"/>
    </font>
    <font>
      <sz val="2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A8D08D"/>
        <bgColor rgb="FFA8D08D"/>
      </patternFill>
    </fill>
    <fill>
      <patternFill patternType="solid">
        <fgColor rgb="FFFFD965"/>
        <bgColor rgb="FFFFD965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2" fillId="0" borderId="0" xfId="0" applyFont="1" applyAlignment="1"/>
    <xf numFmtId="0" fontId="4" fillId="3" borderId="2" xfId="0" applyFont="1" applyFill="1" applyBorder="1" applyAlignment="1"/>
    <xf numFmtId="0" fontId="3" fillId="3" borderId="2" xfId="0" applyFont="1" applyFill="1" applyBorder="1"/>
    <xf numFmtId="0" fontId="3" fillId="4" borderId="2" xfId="0" applyFont="1" applyFill="1" applyBorder="1" applyAlignment="1"/>
    <xf numFmtId="0" fontId="3" fillId="4" borderId="2" xfId="0" applyFont="1" applyFill="1" applyBorder="1"/>
    <xf numFmtId="2" fontId="3" fillId="3" borderId="2" xfId="0" applyNumberFormat="1" applyFont="1" applyFill="1" applyBorder="1"/>
    <xf numFmtId="2" fontId="3" fillId="0" borderId="0" xfId="0" applyNumberFormat="1" applyFont="1"/>
    <xf numFmtId="0" fontId="0" fillId="0" borderId="2" xfId="0" applyBorder="1"/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7"/>
  <sheetViews>
    <sheetView tabSelected="1" zoomScale="84" workbookViewId="0">
      <selection activeCell="J8" sqref="J8"/>
    </sheetView>
  </sheetViews>
  <sheetFormatPr baseColWidth="10" defaultColWidth="11.1640625" defaultRowHeight="15" customHeight="1"/>
  <cols>
    <col min="1" max="1" width="22.33203125" customWidth="1"/>
    <col min="2" max="26" width="10.5" customWidth="1"/>
  </cols>
  <sheetData>
    <row r="1" spans="1:13" ht="26">
      <c r="A1" s="14" t="s">
        <v>23</v>
      </c>
    </row>
    <row r="2" spans="1:13" ht="15.75" customHeight="1">
      <c r="A2" s="14"/>
    </row>
    <row r="3" spans="1:13" ht="15.75" customHeight="1">
      <c r="A3" s="1"/>
    </row>
    <row r="4" spans="1:13" ht="15.75" customHeight="1">
      <c r="A4" s="2"/>
      <c r="B4" s="2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customHeight="1">
      <c r="A5" s="2"/>
      <c r="B5" s="3">
        <v>125</v>
      </c>
      <c r="C5" s="4">
        <v>250</v>
      </c>
      <c r="D5" s="5">
        <v>500</v>
      </c>
      <c r="E5" s="3">
        <v>1000</v>
      </c>
      <c r="F5" s="4">
        <v>2000</v>
      </c>
      <c r="G5" s="4">
        <v>4000</v>
      </c>
      <c r="H5" s="2"/>
      <c r="I5" s="2"/>
      <c r="J5" s="2"/>
      <c r="K5" s="2"/>
      <c r="L5" s="2"/>
      <c r="M5" s="2"/>
    </row>
    <row r="6" spans="1:13" ht="15.75" customHeight="1">
      <c r="A6" s="13" t="s">
        <v>24</v>
      </c>
      <c r="B6" s="13">
        <v>353.4</v>
      </c>
      <c r="C6" s="13">
        <v>353.4</v>
      </c>
      <c r="D6" s="13">
        <v>353.4</v>
      </c>
      <c r="E6" s="13">
        <v>353.4</v>
      </c>
      <c r="F6" s="13">
        <v>353.4</v>
      </c>
      <c r="G6" s="13">
        <v>353.4</v>
      </c>
      <c r="H6" s="2"/>
      <c r="I6" s="2"/>
      <c r="J6" s="2"/>
      <c r="K6" s="2"/>
      <c r="L6" s="2"/>
      <c r="M6" s="2"/>
    </row>
    <row r="7" spans="1:13" ht="15.75" customHeight="1">
      <c r="A7" s="13" t="s">
        <v>6</v>
      </c>
      <c r="B7" s="13">
        <v>0.02</v>
      </c>
      <c r="C7" s="13">
        <v>0.04</v>
      </c>
      <c r="D7" s="13">
        <v>0.05</v>
      </c>
      <c r="E7" s="13">
        <v>0.05</v>
      </c>
      <c r="F7" s="13">
        <v>0.05</v>
      </c>
      <c r="G7" s="13">
        <v>0.05</v>
      </c>
      <c r="H7" s="2"/>
      <c r="I7" s="2"/>
      <c r="J7" s="2"/>
      <c r="K7" s="2"/>
      <c r="L7" s="2"/>
      <c r="M7" s="2"/>
    </row>
    <row r="8" spans="1:13" ht="15.75" customHeight="1">
      <c r="A8" s="13" t="s">
        <v>25</v>
      </c>
      <c r="B8" s="13">
        <f t="shared" ref="B8:G8" si="0">B6*B7</f>
        <v>7.0679999999999996</v>
      </c>
      <c r="C8" s="13">
        <f t="shared" si="0"/>
        <v>14.135999999999999</v>
      </c>
      <c r="D8" s="13">
        <f t="shared" si="0"/>
        <v>17.669999999999998</v>
      </c>
      <c r="E8" s="13">
        <f t="shared" si="0"/>
        <v>17.669999999999998</v>
      </c>
      <c r="F8" s="13">
        <f t="shared" si="0"/>
        <v>17.669999999999998</v>
      </c>
      <c r="G8" s="13">
        <f t="shared" si="0"/>
        <v>17.669999999999998</v>
      </c>
      <c r="H8" s="2"/>
      <c r="I8" s="2"/>
      <c r="J8" s="2"/>
      <c r="K8" s="2"/>
      <c r="L8" s="2"/>
      <c r="M8" s="2"/>
    </row>
    <row r="9" spans="1:13" ht="15.75" customHeight="1">
      <c r="A9" s="13"/>
      <c r="B9" s="13"/>
      <c r="C9" s="13"/>
      <c r="D9" s="13"/>
      <c r="E9" s="13"/>
      <c r="F9" s="13"/>
      <c r="G9" s="13"/>
      <c r="H9" s="2"/>
      <c r="I9" s="2"/>
      <c r="J9" s="2"/>
      <c r="K9" s="2"/>
      <c r="L9" s="2"/>
      <c r="M9" s="2"/>
    </row>
    <row r="10" spans="1:13" ht="15.75" customHeight="1">
      <c r="A10" s="13" t="s">
        <v>7</v>
      </c>
      <c r="B10" s="13">
        <v>48.7</v>
      </c>
      <c r="C10" s="13">
        <v>48.7</v>
      </c>
      <c r="D10" s="13">
        <v>48.7</v>
      </c>
      <c r="E10" s="13">
        <v>48.7</v>
      </c>
      <c r="F10" s="13">
        <v>48.7</v>
      </c>
      <c r="G10" s="13">
        <v>48.7</v>
      </c>
      <c r="H10" s="2"/>
      <c r="I10" s="2"/>
      <c r="J10" s="2"/>
      <c r="K10" s="2"/>
      <c r="L10" s="2"/>
      <c r="M10" s="2"/>
    </row>
    <row r="11" spans="1:13" ht="15.75" customHeight="1">
      <c r="A11" s="13" t="s">
        <v>8</v>
      </c>
      <c r="B11" s="13">
        <v>0.02</v>
      </c>
      <c r="C11" s="13">
        <v>0.04</v>
      </c>
      <c r="D11" s="13">
        <v>0.05</v>
      </c>
      <c r="E11" s="13">
        <v>0.05</v>
      </c>
      <c r="F11" s="13">
        <v>0.05</v>
      </c>
      <c r="G11" s="13">
        <v>0.05</v>
      </c>
      <c r="H11" s="2"/>
      <c r="I11" s="2"/>
      <c r="J11" s="2"/>
      <c r="K11" s="2"/>
      <c r="L11" s="2"/>
      <c r="M11" s="2"/>
    </row>
    <row r="12" spans="1:13" ht="15.75" customHeight="1">
      <c r="A12" s="13" t="s">
        <v>9</v>
      </c>
      <c r="B12" s="13">
        <f t="shared" ref="B12:G12" si="1">B10*B11</f>
        <v>0.97400000000000009</v>
      </c>
      <c r="C12" s="13">
        <f t="shared" si="1"/>
        <v>1.9480000000000002</v>
      </c>
      <c r="D12" s="13">
        <f t="shared" si="1"/>
        <v>2.4350000000000005</v>
      </c>
      <c r="E12" s="13">
        <f t="shared" si="1"/>
        <v>2.4350000000000005</v>
      </c>
      <c r="F12" s="13">
        <f t="shared" si="1"/>
        <v>2.4350000000000005</v>
      </c>
      <c r="G12" s="13">
        <f t="shared" si="1"/>
        <v>2.4350000000000005</v>
      </c>
      <c r="H12" s="2"/>
      <c r="I12" s="2"/>
      <c r="J12" s="2"/>
      <c r="K12" s="2"/>
      <c r="L12" s="2"/>
      <c r="M12" s="2"/>
    </row>
    <row r="13" spans="1:13" ht="15.75" customHeight="1">
      <c r="A13" s="13"/>
      <c r="B13" s="13"/>
      <c r="C13" s="13"/>
      <c r="D13" s="13"/>
      <c r="E13" s="13"/>
      <c r="F13" s="13"/>
      <c r="G13" s="13"/>
      <c r="H13" s="2"/>
      <c r="I13" s="2"/>
      <c r="J13" s="2"/>
      <c r="K13" s="2"/>
      <c r="L13" s="2"/>
      <c r="M13" s="2"/>
    </row>
    <row r="14" spans="1:13" ht="15.75" customHeight="1">
      <c r="A14" s="13" t="s">
        <v>10</v>
      </c>
      <c r="B14" s="13">
        <v>144</v>
      </c>
      <c r="C14" s="13">
        <v>144</v>
      </c>
      <c r="D14" s="13">
        <v>144</v>
      </c>
      <c r="E14" s="13">
        <v>144</v>
      </c>
      <c r="F14" s="13">
        <v>144</v>
      </c>
      <c r="G14" s="13">
        <v>144</v>
      </c>
      <c r="H14" s="2"/>
      <c r="I14" s="2"/>
      <c r="J14" s="2"/>
      <c r="K14" s="2"/>
      <c r="L14" s="2"/>
      <c r="M14" s="2"/>
    </row>
    <row r="15" spans="1:13" ht="15.75" customHeight="1">
      <c r="A15" s="13" t="s">
        <v>11</v>
      </c>
      <c r="B15" s="13">
        <v>0.02</v>
      </c>
      <c r="C15" s="13">
        <v>0.04</v>
      </c>
      <c r="D15" s="13">
        <v>0.05</v>
      </c>
      <c r="E15" s="13">
        <v>0.05</v>
      </c>
      <c r="F15" s="13">
        <v>0.05</v>
      </c>
      <c r="G15" s="13">
        <v>0.05</v>
      </c>
      <c r="H15" s="2"/>
      <c r="I15" s="2"/>
      <c r="J15" s="2"/>
      <c r="K15" s="2"/>
      <c r="L15" s="2"/>
      <c r="M15" s="2"/>
    </row>
    <row r="16" spans="1:13" ht="15.75" customHeight="1">
      <c r="A16" s="13" t="s">
        <v>12</v>
      </c>
      <c r="B16" s="13">
        <f t="shared" ref="B16:G16" si="2">B14*B15</f>
        <v>2.88</v>
      </c>
      <c r="C16" s="13">
        <f t="shared" si="2"/>
        <v>5.76</v>
      </c>
      <c r="D16" s="13">
        <f t="shared" si="2"/>
        <v>7.2</v>
      </c>
      <c r="E16" s="13">
        <f t="shared" si="2"/>
        <v>7.2</v>
      </c>
      <c r="F16" s="13">
        <f t="shared" si="2"/>
        <v>7.2</v>
      </c>
      <c r="G16" s="13">
        <f t="shared" si="2"/>
        <v>7.2</v>
      </c>
      <c r="H16" s="2"/>
      <c r="I16" s="2"/>
      <c r="J16" s="2"/>
      <c r="K16" s="2"/>
      <c r="L16" s="2"/>
      <c r="M16" s="2"/>
    </row>
    <row r="17" spans="1:13" ht="15.75" customHeight="1">
      <c r="A17" s="13"/>
      <c r="B17" s="13"/>
      <c r="C17" s="13"/>
      <c r="D17" s="13"/>
      <c r="E17" s="13"/>
      <c r="F17" s="13"/>
      <c r="G17" s="13"/>
      <c r="H17" s="2"/>
      <c r="I17" s="2"/>
      <c r="J17" s="2"/>
      <c r="K17" s="2"/>
      <c r="L17" s="2"/>
      <c r="M17" s="2"/>
    </row>
    <row r="18" spans="1:13" ht="15.75" customHeight="1">
      <c r="A18" s="13" t="s">
        <v>27</v>
      </c>
      <c r="B18" s="13">
        <v>144</v>
      </c>
      <c r="C18" s="13">
        <v>144</v>
      </c>
      <c r="D18" s="13">
        <v>144</v>
      </c>
      <c r="E18" s="13">
        <v>144</v>
      </c>
      <c r="F18" s="13">
        <v>144</v>
      </c>
      <c r="G18" s="13">
        <v>144</v>
      </c>
      <c r="H18" s="2"/>
      <c r="I18" s="2"/>
      <c r="J18" s="2"/>
      <c r="K18" s="2"/>
      <c r="L18" s="2"/>
      <c r="M18" s="2"/>
    </row>
    <row r="19" spans="1:13" ht="15.75" customHeight="1">
      <c r="A19" s="13" t="s">
        <v>28</v>
      </c>
      <c r="B19" s="13">
        <v>0.02</v>
      </c>
      <c r="C19" s="13">
        <v>0.04</v>
      </c>
      <c r="D19" s="13">
        <v>0.05</v>
      </c>
      <c r="E19" s="13">
        <v>0.05</v>
      </c>
      <c r="F19" s="13">
        <v>0.05</v>
      </c>
      <c r="G19" s="13">
        <v>0.05</v>
      </c>
      <c r="H19" s="2"/>
      <c r="I19" s="2"/>
      <c r="J19" s="2"/>
      <c r="K19" s="2"/>
      <c r="L19" s="2"/>
      <c r="M19" s="2"/>
    </row>
    <row r="20" spans="1:13" ht="15.75" customHeight="1">
      <c r="A20" s="13" t="s">
        <v>29</v>
      </c>
      <c r="B20" s="13">
        <f t="shared" ref="B20:G20" si="3">B18*B19</f>
        <v>2.88</v>
      </c>
      <c r="C20" s="13">
        <f t="shared" si="3"/>
        <v>5.76</v>
      </c>
      <c r="D20" s="13">
        <f t="shared" si="3"/>
        <v>7.2</v>
      </c>
      <c r="E20" s="13">
        <f t="shared" si="3"/>
        <v>7.2</v>
      </c>
      <c r="F20" s="13">
        <f t="shared" si="3"/>
        <v>7.2</v>
      </c>
      <c r="G20" s="13">
        <f t="shared" si="3"/>
        <v>7.2</v>
      </c>
      <c r="H20" s="2"/>
      <c r="I20" s="2"/>
      <c r="J20" s="2"/>
      <c r="K20" s="2"/>
      <c r="L20" s="2"/>
      <c r="M20" s="2"/>
    </row>
    <row r="21" spans="1:13" ht="15.75" customHeight="1">
      <c r="A21" s="13"/>
      <c r="B21" s="13"/>
      <c r="C21" s="13"/>
      <c r="D21" s="13"/>
      <c r="E21" s="13"/>
      <c r="F21" s="13"/>
      <c r="G21" s="13"/>
      <c r="H21" s="2"/>
      <c r="I21" s="2"/>
      <c r="J21" s="2"/>
      <c r="K21" s="2"/>
      <c r="L21" s="2"/>
      <c r="M21" s="2"/>
    </row>
    <row r="22" spans="1:13" ht="17">
      <c r="A22" s="13" t="s">
        <v>13</v>
      </c>
      <c r="B22" s="13">
        <v>4</v>
      </c>
      <c r="C22" s="13">
        <v>4</v>
      </c>
      <c r="D22" s="13">
        <v>4</v>
      </c>
      <c r="E22" s="13">
        <v>4</v>
      </c>
      <c r="F22" s="13">
        <v>4</v>
      </c>
      <c r="G22" s="13">
        <v>4</v>
      </c>
      <c r="H22" s="2"/>
      <c r="I22" s="2"/>
      <c r="J22" s="2"/>
      <c r="K22" s="2"/>
      <c r="L22" s="2"/>
      <c r="M22" s="2"/>
    </row>
    <row r="23" spans="1:13" ht="34" customHeight="1">
      <c r="A23" s="13" t="s">
        <v>1</v>
      </c>
      <c r="B23" s="13">
        <v>0.12</v>
      </c>
      <c r="C23" s="13">
        <v>0.36</v>
      </c>
      <c r="D23" s="13">
        <v>0.45</v>
      </c>
      <c r="E23" s="13">
        <v>0.52</v>
      </c>
      <c r="F23" s="13">
        <v>0.5</v>
      </c>
      <c r="G23" s="13">
        <v>0.44</v>
      </c>
      <c r="H23" s="2"/>
      <c r="I23" s="2"/>
      <c r="J23" s="7" t="s">
        <v>2</v>
      </c>
      <c r="K23" s="8"/>
      <c r="L23" s="8"/>
      <c r="M23" s="2"/>
    </row>
    <row r="24" spans="1:13" ht="15.75" customHeight="1">
      <c r="A24" s="13" t="s">
        <v>14</v>
      </c>
      <c r="B24" s="13">
        <f t="shared" ref="B24:G24" si="4">B22*B23</f>
        <v>0.48</v>
      </c>
      <c r="C24" s="13">
        <f t="shared" si="4"/>
        <v>1.44</v>
      </c>
      <c r="D24" s="13">
        <f t="shared" si="4"/>
        <v>1.8</v>
      </c>
      <c r="E24" s="13">
        <f t="shared" si="4"/>
        <v>2.08</v>
      </c>
      <c r="F24" s="13">
        <f t="shared" si="4"/>
        <v>2</v>
      </c>
      <c r="G24" s="13">
        <f t="shared" si="4"/>
        <v>1.76</v>
      </c>
      <c r="H24" s="2"/>
      <c r="I24" s="2"/>
      <c r="J24" s="2"/>
      <c r="K24" s="2"/>
      <c r="L24" s="2"/>
      <c r="M24" s="2"/>
    </row>
    <row r="25" spans="1:13" ht="15.75" customHeight="1">
      <c r="A25" s="13"/>
      <c r="B25" s="13"/>
      <c r="C25" s="13"/>
      <c r="D25" s="13"/>
      <c r="E25" s="13"/>
      <c r="F25" s="13"/>
      <c r="G25" s="13"/>
      <c r="H25" s="2"/>
      <c r="I25" s="2"/>
      <c r="J25" s="2"/>
      <c r="K25" s="2"/>
      <c r="L25" s="2"/>
      <c r="M25" s="2"/>
    </row>
    <row r="26" spans="1:13" ht="15.75" customHeight="1">
      <c r="A26" s="13" t="s">
        <v>15</v>
      </c>
      <c r="B26" s="13">
        <v>353.4</v>
      </c>
      <c r="C26" s="13">
        <v>353.4</v>
      </c>
      <c r="D26" s="13">
        <v>353.4</v>
      </c>
      <c r="E26" s="13">
        <v>353.4</v>
      </c>
      <c r="F26" s="13">
        <v>353.4</v>
      </c>
      <c r="G26" s="13">
        <v>353.4</v>
      </c>
      <c r="H26" s="2"/>
      <c r="I26" s="2"/>
      <c r="J26" s="2" t="s">
        <v>22</v>
      </c>
      <c r="K26" s="6">
        <v>970</v>
      </c>
      <c r="L26" s="2"/>
      <c r="M26" s="2"/>
    </row>
    <row r="27" spans="1:13" ht="15.75" customHeight="1">
      <c r="A27" s="13" t="s">
        <v>16</v>
      </c>
      <c r="B27" s="13">
        <v>0.01</v>
      </c>
      <c r="C27" s="13">
        <v>0.01</v>
      </c>
      <c r="D27" s="13">
        <v>0.01</v>
      </c>
      <c r="E27" s="13">
        <v>0.01</v>
      </c>
      <c r="F27" s="13">
        <v>0.02</v>
      </c>
      <c r="G27" s="13">
        <v>0.03</v>
      </c>
      <c r="H27" s="2"/>
      <c r="I27" s="2"/>
      <c r="J27" s="2"/>
      <c r="K27" s="2"/>
      <c r="L27" s="2"/>
      <c r="M27" s="2"/>
    </row>
    <row r="28" spans="1:13" ht="15.75" customHeight="1">
      <c r="A28" s="13" t="s">
        <v>17</v>
      </c>
      <c r="B28" s="13">
        <f t="shared" ref="B28:G28" si="5">B26*B27</f>
        <v>3.5339999999999998</v>
      </c>
      <c r="C28" s="13">
        <f t="shared" si="5"/>
        <v>3.5339999999999998</v>
      </c>
      <c r="D28" s="13">
        <f t="shared" si="5"/>
        <v>3.5339999999999998</v>
      </c>
      <c r="E28" s="13">
        <f t="shared" si="5"/>
        <v>3.5339999999999998</v>
      </c>
      <c r="F28" s="13">
        <f t="shared" si="5"/>
        <v>7.0679999999999996</v>
      </c>
      <c r="G28" s="13">
        <f t="shared" si="5"/>
        <v>10.601999999999999</v>
      </c>
      <c r="H28" s="2"/>
      <c r="I28" s="2"/>
      <c r="J28" s="2"/>
      <c r="K28" s="2"/>
      <c r="L28" s="2"/>
      <c r="M28" s="2"/>
    </row>
    <row r="29" spans="1:13" ht="15.75" customHeight="1">
      <c r="A29" s="13"/>
      <c r="B29" s="13"/>
      <c r="C29" s="13"/>
      <c r="D29" s="13"/>
      <c r="E29" s="13"/>
      <c r="F29" s="13"/>
      <c r="G29" s="13"/>
      <c r="H29" s="2"/>
      <c r="I29" s="2"/>
      <c r="J29" s="2"/>
      <c r="K29" s="2"/>
      <c r="L29" s="2"/>
      <c r="M29" s="2"/>
    </row>
    <row r="30" spans="1:13" ht="15.75" customHeight="1">
      <c r="A30" s="13" t="s">
        <v>18</v>
      </c>
      <c r="B30" s="13">
        <v>3.38</v>
      </c>
      <c r="C30" s="13">
        <v>3.38</v>
      </c>
      <c r="D30" s="13">
        <v>3.38</v>
      </c>
      <c r="E30" s="13">
        <v>3.38</v>
      </c>
      <c r="F30" s="13">
        <v>3.38</v>
      </c>
      <c r="G30" s="13">
        <v>3.38</v>
      </c>
      <c r="H30" s="2"/>
      <c r="I30" s="2"/>
      <c r="J30" s="2"/>
      <c r="K30" s="2"/>
      <c r="L30" s="2"/>
      <c r="M30" s="2"/>
    </row>
    <row r="31" spans="1:13" ht="15.75" customHeight="1">
      <c r="A31" s="13" t="s">
        <v>19</v>
      </c>
      <c r="B31" s="13">
        <v>0.25</v>
      </c>
      <c r="C31" s="13">
        <v>0.15</v>
      </c>
      <c r="D31" s="13">
        <v>0.15</v>
      </c>
      <c r="E31" s="13">
        <v>0.1</v>
      </c>
      <c r="F31" s="13">
        <v>7.0000000000000007E-2</v>
      </c>
      <c r="G31" s="13">
        <v>0.05</v>
      </c>
      <c r="H31" s="6" t="s">
        <v>3</v>
      </c>
      <c r="I31" s="2"/>
      <c r="J31" s="2"/>
      <c r="K31" s="2"/>
      <c r="L31" s="2"/>
      <c r="M31" s="2"/>
    </row>
    <row r="32" spans="1:13" ht="15.75" customHeight="1">
      <c r="A32" s="13" t="s">
        <v>20</v>
      </c>
      <c r="B32" s="13">
        <f t="shared" ref="B32:G32" si="6">B30*B31</f>
        <v>0.84499999999999997</v>
      </c>
      <c r="C32" s="13">
        <f t="shared" si="6"/>
        <v>0.50700000000000001</v>
      </c>
      <c r="D32" s="13">
        <f t="shared" si="6"/>
        <v>0.50700000000000001</v>
      </c>
      <c r="E32" s="13">
        <f t="shared" si="6"/>
        <v>0.33800000000000002</v>
      </c>
      <c r="F32" s="13">
        <f t="shared" si="6"/>
        <v>0.2366</v>
      </c>
      <c r="G32" s="13">
        <f t="shared" si="6"/>
        <v>0.16900000000000001</v>
      </c>
      <c r="H32" s="2"/>
      <c r="I32" s="2"/>
      <c r="J32" s="2"/>
      <c r="K32" s="2"/>
      <c r="L32" s="2"/>
      <c r="M32" s="2"/>
    </row>
    <row r="33" spans="1:13" ht="15.75" customHeight="1">
      <c r="A33" s="13"/>
      <c r="B33" s="13"/>
      <c r="C33" s="13"/>
      <c r="D33" s="13"/>
      <c r="E33" s="13"/>
      <c r="F33" s="13"/>
      <c r="G33" s="13"/>
      <c r="H33" s="2"/>
      <c r="I33" s="2"/>
      <c r="J33" s="2"/>
      <c r="K33" s="2"/>
      <c r="L33" s="2"/>
      <c r="M33" s="2"/>
    </row>
    <row r="34" spans="1:13" ht="15.75" customHeight="1">
      <c r="A34" s="6" t="s">
        <v>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5.75" customHeight="1">
      <c r="A35" s="9" t="s">
        <v>21</v>
      </c>
      <c r="B35" s="10">
        <f>B8+B12+B16+B24+B28+B32+B20</f>
        <v>18.661000000000001</v>
      </c>
      <c r="C35" s="10">
        <f>C8+C12+C16+C24+C28+C32+C20</f>
        <v>33.085000000000001</v>
      </c>
      <c r="D35" s="10">
        <f t="shared" ref="C35:G35" si="7">D8+D12+D16+D24+D28+D32+D20</f>
        <v>40.345999999999997</v>
      </c>
      <c r="E35" s="10">
        <f t="shared" si="7"/>
        <v>40.457000000000001</v>
      </c>
      <c r="F35" s="10">
        <f t="shared" si="7"/>
        <v>43.809600000000003</v>
      </c>
      <c r="G35" s="10">
        <f t="shared" si="7"/>
        <v>47.035999999999994</v>
      </c>
      <c r="H35" s="2"/>
      <c r="I35" s="2"/>
      <c r="J35" s="2"/>
      <c r="K35" s="2"/>
      <c r="L35" s="2"/>
      <c r="M35" s="2"/>
    </row>
    <row r="36" spans="1:13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15.75" customHeight="1">
      <c r="A37" s="8" t="s">
        <v>5</v>
      </c>
      <c r="B37" s="11">
        <f>0.16*K26/B35</f>
        <v>8.3168104603183117</v>
      </c>
      <c r="C37" s="11">
        <f>0.16*K26/C35</f>
        <v>4.6909475593169114</v>
      </c>
      <c r="D37" s="11">
        <f>0.16*K26/D35</f>
        <v>3.8467258216427904</v>
      </c>
      <c r="E37" s="11">
        <f>0.16*K26/E35</f>
        <v>3.836171737894555</v>
      </c>
      <c r="F37" s="11">
        <f>0.16*K26/F35</f>
        <v>3.542602534604288</v>
      </c>
      <c r="G37" s="11">
        <f>0.16*K26/G35</f>
        <v>3.2996003061484829</v>
      </c>
      <c r="H37" s="2"/>
      <c r="I37" s="2"/>
      <c r="J37" s="2"/>
      <c r="K37" s="2"/>
      <c r="L37" s="2"/>
      <c r="M37" s="2"/>
    </row>
    <row r="38" spans="1:13" ht="15.75" customHeight="1">
      <c r="A38" s="6" t="s">
        <v>26</v>
      </c>
      <c r="B38" s="12">
        <f>C38+C38*20/100</f>
        <v>1.3798885412310051</v>
      </c>
      <c r="C38" s="12">
        <f>D38+D38*10/100</f>
        <v>1.1499071176925042</v>
      </c>
      <c r="D38" s="12">
        <f t="shared" ref="D38:E38" si="8">0.35*LOG($K26)</f>
        <v>1.0453701069931856</v>
      </c>
      <c r="E38" s="12">
        <f t="shared" si="8"/>
        <v>1.0453701069931856</v>
      </c>
      <c r="F38" s="12">
        <f t="shared" ref="F38:G38" si="9">E38-10/100*E38</f>
        <v>0.94083309629386702</v>
      </c>
      <c r="G38" s="12">
        <f t="shared" si="9"/>
        <v>0.84674978666448031</v>
      </c>
      <c r="H38" s="2"/>
      <c r="I38" s="2"/>
      <c r="J38" s="2"/>
      <c r="K38" s="2"/>
      <c r="L38" s="2"/>
      <c r="M38" s="2"/>
    </row>
    <row r="39" spans="1:1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1640625" defaultRowHeight="1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Compte Microsoft</cp:lastModifiedBy>
  <dcterms:created xsi:type="dcterms:W3CDTF">2018-03-09T10:25:44Z</dcterms:created>
  <dcterms:modified xsi:type="dcterms:W3CDTF">2019-10-21T08:33:57Z</dcterms:modified>
</cp:coreProperties>
</file>