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 activeTab="2"/>
  </bookViews>
  <sheets>
    <sheet name="IRR ΑΠΛΗ" sheetId="3" r:id="rId1"/>
    <sheet name="NVP ΑΠΛΗ" sheetId="2" r:id="rId2"/>
    <sheet name="Sheet1" sheetId="1" r:id="rId3"/>
    <sheet name="Φύλλο3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B23" i="2" l="1"/>
  <c r="E2" i="3"/>
  <c r="E3" i="3"/>
  <c r="E1" i="3"/>
  <c r="B36" i="1"/>
  <c r="B24" i="2"/>
  <c r="B9" i="2"/>
  <c r="F23" i="1"/>
  <c r="G31" i="1" l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B54" i="1"/>
  <c r="B20" i="1"/>
  <c r="B5" i="1"/>
  <c r="F32" i="1" l="1"/>
  <c r="G32" i="1"/>
</calcChain>
</file>

<file path=xl/sharedStrings.xml><?xml version="1.0" encoding="utf-8"?>
<sst xmlns="http://schemas.openxmlformats.org/spreadsheetml/2006/main" count="45" uniqueCount="35">
  <si>
    <t>=IRR(B4:B12)</t>
  </si>
  <si>
    <t>Date</t>
  </si>
  <si>
    <t>Cash Flow</t>
  </si>
  <si>
    <t>=NPV(A14,B17,B18,B19,B20,B21,B22,B23,B24,B25)</t>
  </si>
  <si>
    <t>=XIRR(B36:B44,A36:A44)</t>
  </si>
  <si>
    <t>=XNPV(A51,B54:B62,A54:A62)</t>
  </si>
  <si>
    <t>NPV και IRR Παραδείγματα</t>
  </si>
  <si>
    <t>ΕΤΗ</t>
  </si>
  <si>
    <t>Μετά από 4 χρόνια</t>
  </si>
  <si>
    <t>Μετά από 5 χρόνια</t>
  </si>
  <si>
    <t>Μετά από 2 χρόνια</t>
  </si>
  <si>
    <t>Δεδομένα</t>
  </si>
  <si>
    <t>Περιγραφή</t>
  </si>
  <si>
    <t>Ετήσιο προεξοφλητικό επιτόκιο</t>
  </si>
  <si>
    <t>Αρχικό κόστος της επένδυσης ένα χρόνο μετά τη σημερινή ημέρα</t>
  </si>
  <si>
    <t>Αρχικό κόστος της επένδυσης</t>
  </si>
  <si>
    <t xml:space="preserve">Ετήσιο προεξοφλητικό επιτόκιο. </t>
  </si>
  <si>
    <t>Καθαρή παρούσα αξία αυτής της επένδυσης, με ζημία 9000 € κατά το έκτο έκτος</t>
  </si>
  <si>
    <t>1 ΕΤΟΣ</t>
  </si>
  <si>
    <t>2 ΕΤΟΣ</t>
  </si>
  <si>
    <t>3 ΕΤΟΣ</t>
  </si>
  <si>
    <t>4 ΕΤΟΣ</t>
  </si>
  <si>
    <t>5 ΕΤΟΣ</t>
  </si>
  <si>
    <t>Αρχικη Επένδυση</t>
  </si>
  <si>
    <r>
      <rPr>
        <sz val="10"/>
        <color rgb="FFFF0000"/>
        <rFont val="Arial"/>
        <family val="2"/>
        <charset val="161"/>
      </rPr>
      <t>Στο προηγούμενο παράδειγμα, δεν περιλαμβάνεται στις τιμές το αρχικό κόστος των 40.000 €,</t>
    </r>
    <r>
      <rPr>
        <b/>
        <u/>
        <sz val="10"/>
        <color rgb="FFFF0000"/>
        <rFont val="Arial"/>
        <family val="2"/>
        <charset val="161"/>
      </rPr>
      <t xml:space="preserve"> επειδή η πληρωμή γίνεται στην αρχή της πρώτης περιόδου.</t>
    </r>
  </si>
  <si>
    <t>6 ΕΤΟΣ</t>
  </si>
  <si>
    <t>7 ΕΤΟΣ</t>
  </si>
  <si>
    <t>8 ΕΤΟΣ</t>
  </si>
  <si>
    <t>9 ΕΤΟΣ</t>
  </si>
  <si>
    <t>10 ΕΤΟΣ</t>
  </si>
  <si>
    <t>Ταμιακή ροή κατά το πρώτο έτος</t>
  </si>
  <si>
    <t>Ταμιακή ροή κατά το δεύτερο έτος</t>
  </si>
  <si>
    <t>Ταμιακή ροή κατά το τρίτο έτος</t>
  </si>
  <si>
    <t>Ταμιακή ροή κατά το τέταρτο έτος</t>
  </si>
  <si>
    <t>Ταμιακή ροή κατά το πέμπτο έτος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</si>
</sst>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[$€-2]\ #,##0.00_);\([$€-2]\ 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charset val="161"/>
      <scheme val="minor"/>
    </font>
    <font>
      <b/>
      <u/>
      <sz val="10"/>
      <color rgb="FFFF000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quotePrefix="1"/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wrapText="1"/>
    </xf>
    <xf numFmtId="0" fontId="0" fillId="3" borderId="0" xfId="0" applyFill="1"/>
    <xf numFmtId="9" fontId="0" fillId="3" borderId="0" xfId="0" applyNumberFormat="1" applyFill="1"/>
    <xf numFmtId="8" fontId="0" fillId="0" borderId="0" xfId="0" applyNumberFormat="1"/>
    <xf numFmtId="0" fontId="0" fillId="0" borderId="0" xfId="0" applyAlignment="1">
      <alignment horizontal="right"/>
    </xf>
    <xf numFmtId="9" fontId="3" fillId="3" borderId="0" xfId="0" applyNumberFormat="1" applyFont="1" applyFill="1"/>
    <xf numFmtId="0" fontId="3" fillId="3" borderId="0" xfId="0" applyFont="1" applyFill="1"/>
    <xf numFmtId="0" fontId="0" fillId="0" borderId="0" xfId="0" applyFill="1"/>
    <xf numFmtId="9" fontId="0" fillId="0" borderId="0" xfId="0" applyNumberFormat="1" applyFill="1"/>
    <xf numFmtId="14" fontId="0" fillId="4" borderId="0" xfId="0" applyNumberFormat="1" applyFill="1"/>
    <xf numFmtId="10" fontId="6" fillId="2" borderId="0" xfId="0" applyNumberFormat="1" applyFont="1" applyFill="1"/>
    <xf numFmtId="164" fontId="6" fillId="2" borderId="0" xfId="0" applyNumberFormat="1" applyFont="1" applyFill="1"/>
    <xf numFmtId="8" fontId="6" fillId="0" borderId="0" xfId="0" applyNumberFormat="1" applyFont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10" fontId="6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7" fillId="3" borderId="1" xfId="0" applyFont="1" applyFill="1" applyBorder="1" applyAlignment="1">
      <alignment horizontal="right"/>
    </xf>
    <xf numFmtId="0" fontId="4" fillId="3" borderId="1" xfId="0" applyFont="1" applyFill="1" applyBorder="1"/>
    <xf numFmtId="9" fontId="6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9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38</xdr:row>
      <xdr:rowOff>171450</xdr:rowOff>
    </xdr:from>
    <xdr:to>
      <xdr:col>5</xdr:col>
      <xdr:colOff>771525</xdr:colOff>
      <xdr:row>43</xdr:row>
      <xdr:rowOff>161925</xdr:rowOff>
    </xdr:to>
    <xdr:sp macro="" textlink="">
      <xdr:nvSpPr>
        <xdr:cNvPr id="2" name="Text 21"/>
        <xdr:cNvSpPr txBox="1">
          <a:spLocks noChangeArrowheads="1"/>
        </xdr:cNvSpPr>
      </xdr:nvSpPr>
      <xdr:spPr bwMode="auto">
        <a:xfrm>
          <a:off x="2676525" y="6877050"/>
          <a:ext cx="1371600" cy="942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H </a:t>
          </a:r>
          <a:r>
            <a:rPr lang="el-GR" sz="1200" b="1">
              <a:effectLst/>
              <a:latin typeface="+mn-lt"/>
              <a:ea typeface="+mn-ea"/>
              <a:cs typeface="+mn-cs"/>
            </a:rPr>
            <a:t>XIRR</a:t>
          </a:r>
          <a:r>
            <a:rPr lang="el-GR" sz="1100">
              <a:effectLst/>
              <a:latin typeface="+mn-lt"/>
              <a:ea typeface="+mn-ea"/>
              <a:cs typeface="+mn-cs"/>
            </a:rPr>
            <a:t> χρησιμοποιείτε για ανομοιογενείς ταμειακές ροές.</a:t>
          </a:r>
        </a:p>
        <a:p>
          <a:r>
            <a:rPr lang="el-G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δηλ.</a:t>
          </a:r>
          <a:r>
            <a:rPr lang="el-G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σε διαφορετικές ημερομηνίες</a:t>
          </a:r>
          <a:endParaRPr lang="el-GR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55</xdr:row>
      <xdr:rowOff>171450</xdr:rowOff>
    </xdr:from>
    <xdr:to>
      <xdr:col>5</xdr:col>
      <xdr:colOff>790575</xdr:colOff>
      <xdr:row>61</xdr:row>
      <xdr:rowOff>161925</xdr:rowOff>
    </xdr:to>
    <xdr:sp macro="" textlink="">
      <xdr:nvSpPr>
        <xdr:cNvPr id="3" name="Text 22"/>
        <xdr:cNvSpPr txBox="1">
          <a:spLocks noChangeArrowheads="1"/>
        </xdr:cNvSpPr>
      </xdr:nvSpPr>
      <xdr:spPr bwMode="auto">
        <a:xfrm>
          <a:off x="2733675" y="9925050"/>
          <a:ext cx="1333500" cy="11334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H </a:t>
          </a:r>
          <a:r>
            <a:rPr lang="el-GR" sz="1200" b="1">
              <a:effectLst/>
              <a:latin typeface="+mn-lt"/>
              <a:ea typeface="+mn-ea"/>
              <a:cs typeface="+mn-cs"/>
            </a:rPr>
            <a:t>X</a:t>
          </a:r>
          <a:r>
            <a:rPr lang="en-US" sz="1200" b="1">
              <a:effectLst/>
              <a:latin typeface="+mn-lt"/>
              <a:ea typeface="+mn-ea"/>
              <a:cs typeface="+mn-cs"/>
            </a:rPr>
            <a:t>NPV</a:t>
          </a:r>
          <a:r>
            <a:rPr lang="el-GR" sz="1200" b="1">
              <a:effectLst/>
              <a:latin typeface="+mn-lt"/>
              <a:ea typeface="+mn-ea"/>
              <a:cs typeface="+mn-cs"/>
            </a:rPr>
            <a:t> </a:t>
          </a:r>
          <a:r>
            <a:rPr lang="el-GR" sz="1100">
              <a:effectLst/>
              <a:latin typeface="+mn-lt"/>
              <a:ea typeface="+mn-ea"/>
              <a:cs typeface="+mn-cs"/>
            </a:rPr>
            <a:t>χρησιμοποιείτε για ανομοιογενείς ταμειακές ροές.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δηλ.</a:t>
          </a:r>
          <a:r>
            <a:rPr lang="el-G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σε διαφορετικές ημερομηνίες</a:t>
          </a:r>
          <a:endParaRPr lang="el-GR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" sqref="E1"/>
    </sheetView>
  </sheetViews>
  <sheetFormatPr defaultRowHeight="15" x14ac:dyDescent="0.25"/>
  <cols>
    <col min="1" max="1" width="9.7109375" customWidth="1"/>
  </cols>
  <sheetData>
    <row r="1" spans="1:7" ht="30" x14ac:dyDescent="0.25">
      <c r="A1" s="7" t="s">
        <v>23</v>
      </c>
      <c r="B1" s="8">
        <v>-70000</v>
      </c>
      <c r="C1" s="8"/>
      <c r="D1" s="8"/>
      <c r="E1" s="9">
        <f>IRR(B1:B6)</f>
        <v>8.663094803652216E-2</v>
      </c>
      <c r="F1" s="8" t="s">
        <v>9</v>
      </c>
      <c r="G1" s="8"/>
    </row>
    <row r="2" spans="1:7" x14ac:dyDescent="0.25">
      <c r="A2" t="s">
        <v>18</v>
      </c>
      <c r="B2" s="8">
        <v>12000</v>
      </c>
      <c r="C2" s="8"/>
      <c r="D2" s="8"/>
      <c r="E2" s="12">
        <f>IRR(B1:B3)</f>
        <v>-0.44350694133432766</v>
      </c>
      <c r="F2" s="13" t="s">
        <v>10</v>
      </c>
      <c r="G2" s="13"/>
    </row>
    <row r="3" spans="1:7" x14ac:dyDescent="0.25">
      <c r="A3" t="s">
        <v>19</v>
      </c>
      <c r="B3" s="8">
        <v>15000</v>
      </c>
      <c r="C3" s="8"/>
      <c r="D3" s="8"/>
      <c r="E3" s="9">
        <f>IRR(B1:B5)</f>
        <v>-2.1244848273410888E-2</v>
      </c>
      <c r="F3" s="8" t="s">
        <v>8</v>
      </c>
      <c r="G3" s="8"/>
    </row>
    <row r="4" spans="1:7" x14ac:dyDescent="0.25">
      <c r="A4" t="s">
        <v>20</v>
      </c>
      <c r="B4" s="8">
        <v>18000</v>
      </c>
      <c r="C4" s="8"/>
      <c r="D4" s="8"/>
      <c r="E4" s="8"/>
      <c r="F4" s="8"/>
      <c r="G4" s="8"/>
    </row>
    <row r="5" spans="1:7" x14ac:dyDescent="0.25">
      <c r="A5" t="s">
        <v>21</v>
      </c>
      <c r="B5" s="8">
        <v>21000</v>
      </c>
      <c r="C5" s="8"/>
      <c r="D5" s="8"/>
      <c r="E5" s="8"/>
      <c r="F5" s="8"/>
      <c r="G5" s="8"/>
    </row>
    <row r="6" spans="1:7" x14ac:dyDescent="0.25">
      <c r="A6" t="s">
        <v>22</v>
      </c>
      <c r="B6" s="8">
        <v>26000</v>
      </c>
      <c r="C6" s="8"/>
      <c r="D6" s="8"/>
      <c r="E6" s="8"/>
      <c r="F6" s="8"/>
      <c r="G6" s="8"/>
    </row>
    <row r="7" spans="1:7" x14ac:dyDescent="0.25">
      <c r="A7" t="s">
        <v>25</v>
      </c>
      <c r="B7" s="8">
        <v>3000</v>
      </c>
    </row>
    <row r="8" spans="1:7" x14ac:dyDescent="0.25">
      <c r="A8" t="s">
        <v>26</v>
      </c>
      <c r="B8" s="8">
        <v>-5000</v>
      </c>
    </row>
    <row r="9" spans="1:7" x14ac:dyDescent="0.25">
      <c r="A9" t="s">
        <v>27</v>
      </c>
      <c r="B9" s="8">
        <v>-1000</v>
      </c>
    </row>
    <row r="10" spans="1:7" x14ac:dyDescent="0.25">
      <c r="A10" t="s">
        <v>28</v>
      </c>
      <c r="B10" s="8">
        <v>4000</v>
      </c>
    </row>
    <row r="11" spans="1:7" x14ac:dyDescent="0.25">
      <c r="A11" t="s">
        <v>29</v>
      </c>
      <c r="B11" s="8">
        <v>9000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190" zoomScaleNormal="190" workbookViewId="0">
      <selection activeCell="B9" sqref="B9"/>
    </sheetView>
  </sheetViews>
  <sheetFormatPr defaultRowHeight="15" x14ac:dyDescent="0.25"/>
  <cols>
    <col min="1" max="1" width="9.85546875" style="11" customWidth="1"/>
    <col min="2" max="2" width="59.5703125" customWidth="1"/>
    <col min="3" max="3" width="9.5703125" bestFit="1" customWidth="1"/>
  </cols>
  <sheetData>
    <row r="1" spans="1:3" x14ac:dyDescent="0.25">
      <c r="A1" s="20" t="s">
        <v>11</v>
      </c>
      <c r="B1" s="21" t="s">
        <v>12</v>
      </c>
    </row>
    <row r="2" spans="1:3" x14ac:dyDescent="0.25">
      <c r="A2" s="22">
        <v>0.1</v>
      </c>
      <c r="B2" s="23" t="s">
        <v>13</v>
      </c>
    </row>
    <row r="3" spans="1:3" x14ac:dyDescent="0.25">
      <c r="A3" s="24">
        <v>-10000</v>
      </c>
      <c r="B3" s="25" t="s">
        <v>14</v>
      </c>
    </row>
    <row r="4" spans="1:3" x14ac:dyDescent="0.25">
      <c r="A4" s="20">
        <v>3000</v>
      </c>
      <c r="B4" s="23" t="s">
        <v>30</v>
      </c>
    </row>
    <row r="5" spans="1:3" x14ac:dyDescent="0.25">
      <c r="A5" s="20">
        <v>4200</v>
      </c>
      <c r="B5" s="23" t="s">
        <v>31</v>
      </c>
    </row>
    <row r="6" spans="1:3" x14ac:dyDescent="0.25">
      <c r="A6" s="20">
        <v>6800</v>
      </c>
      <c r="B6" s="23" t="s">
        <v>32</v>
      </c>
    </row>
    <row r="9" spans="1:3" x14ac:dyDescent="0.25">
      <c r="B9" s="19">
        <f>NPV(A2,A3,A4,A5,A6)</f>
        <v>1188.4434123352207</v>
      </c>
      <c r="C9" s="10"/>
    </row>
    <row r="14" spans="1:3" x14ac:dyDescent="0.25">
      <c r="A14" s="26">
        <v>0.08</v>
      </c>
      <c r="B14" s="27" t="s">
        <v>16</v>
      </c>
    </row>
    <row r="15" spans="1:3" x14ac:dyDescent="0.25">
      <c r="A15" s="28">
        <v>-40000</v>
      </c>
      <c r="B15" s="29" t="s">
        <v>15</v>
      </c>
    </row>
    <row r="16" spans="1:3" x14ac:dyDescent="0.25">
      <c r="A16" s="30">
        <v>8000</v>
      </c>
      <c r="B16" s="23" t="s">
        <v>30</v>
      </c>
    </row>
    <row r="17" spans="1:2" x14ac:dyDescent="0.25">
      <c r="A17" s="30">
        <v>9200</v>
      </c>
      <c r="B17" s="23" t="s">
        <v>31</v>
      </c>
    </row>
    <row r="18" spans="1:2" x14ac:dyDescent="0.25">
      <c r="A18" s="30">
        <v>10000</v>
      </c>
      <c r="B18" s="23" t="s">
        <v>32</v>
      </c>
    </row>
    <row r="19" spans="1:2" x14ac:dyDescent="0.25">
      <c r="A19" s="30">
        <v>12000</v>
      </c>
      <c r="B19" s="23" t="s">
        <v>33</v>
      </c>
    </row>
    <row r="20" spans="1:2" x14ac:dyDescent="0.25">
      <c r="A20" s="30">
        <v>14500</v>
      </c>
      <c r="B20" s="23" t="s">
        <v>34</v>
      </c>
    </row>
    <row r="21" spans="1:2" x14ac:dyDescent="0.25">
      <c r="A21" s="20">
        <v>-9000</v>
      </c>
      <c r="B21" s="23" t="s">
        <v>17</v>
      </c>
    </row>
    <row r="23" spans="1:2" x14ac:dyDescent="0.25">
      <c r="B23" s="19">
        <f>NPV(A14,A16,A17,A18,A19,A20)+A15</f>
        <v>1922.0615549323702</v>
      </c>
    </row>
    <row r="24" spans="1:2" x14ac:dyDescent="0.25">
      <c r="B24" s="19">
        <f>NPV(A14,A16:A21)+A15</f>
        <v>-3749.4650870155747</v>
      </c>
    </row>
    <row r="25" spans="1:2" ht="45" customHeight="1" x14ac:dyDescent="0.25">
      <c r="A25" s="33" t="s">
        <v>24</v>
      </c>
      <c r="B25" s="33"/>
    </row>
  </sheetData>
  <mergeCells count="1">
    <mergeCell ref="A25:B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abSelected="1" workbookViewId="0">
      <selection activeCell="B5" sqref="B5"/>
    </sheetView>
  </sheetViews>
  <sheetFormatPr defaultRowHeight="15" x14ac:dyDescent="0.25"/>
  <cols>
    <col min="1" max="1" width="12.5703125" customWidth="1"/>
    <col min="6" max="6" width="12.140625" bestFit="1" customWidth="1"/>
    <col min="7" max="7" width="9.85546875" bestFit="1" customWidth="1"/>
    <col min="257" max="257" width="12.5703125" customWidth="1"/>
    <col min="513" max="513" width="12.5703125" customWidth="1"/>
    <col min="769" max="769" width="12.5703125" customWidth="1"/>
    <col min="1025" max="1025" width="12.5703125" customWidth="1"/>
    <col min="1281" max="1281" width="12.5703125" customWidth="1"/>
    <col min="1537" max="1537" width="12.5703125" customWidth="1"/>
    <col min="1793" max="1793" width="12.5703125" customWidth="1"/>
    <col min="2049" max="2049" width="12.5703125" customWidth="1"/>
    <col min="2305" max="2305" width="12.5703125" customWidth="1"/>
    <col min="2561" max="2561" width="12.5703125" customWidth="1"/>
    <col min="2817" max="2817" width="12.5703125" customWidth="1"/>
    <col min="3073" max="3073" width="12.5703125" customWidth="1"/>
    <col min="3329" max="3329" width="12.5703125" customWidth="1"/>
    <col min="3585" max="3585" width="12.5703125" customWidth="1"/>
    <col min="3841" max="3841" width="12.5703125" customWidth="1"/>
    <col min="4097" max="4097" width="12.5703125" customWidth="1"/>
    <col min="4353" max="4353" width="12.5703125" customWidth="1"/>
    <col min="4609" max="4609" width="12.5703125" customWidth="1"/>
    <col min="4865" max="4865" width="12.5703125" customWidth="1"/>
    <col min="5121" max="5121" width="12.5703125" customWidth="1"/>
    <col min="5377" max="5377" width="12.5703125" customWidth="1"/>
    <col min="5633" max="5633" width="12.5703125" customWidth="1"/>
    <col min="5889" max="5889" width="12.5703125" customWidth="1"/>
    <col min="6145" max="6145" width="12.5703125" customWidth="1"/>
    <col min="6401" max="6401" width="12.5703125" customWidth="1"/>
    <col min="6657" max="6657" width="12.5703125" customWidth="1"/>
    <col min="6913" max="6913" width="12.5703125" customWidth="1"/>
    <col min="7169" max="7169" width="12.5703125" customWidth="1"/>
    <col min="7425" max="7425" width="12.5703125" customWidth="1"/>
    <col min="7681" max="7681" width="12.5703125" customWidth="1"/>
    <col min="7937" max="7937" width="12.5703125" customWidth="1"/>
    <col min="8193" max="8193" width="12.5703125" customWidth="1"/>
    <col min="8449" max="8449" width="12.5703125" customWidth="1"/>
    <col min="8705" max="8705" width="12.5703125" customWidth="1"/>
    <col min="8961" max="8961" width="12.5703125" customWidth="1"/>
    <col min="9217" max="9217" width="12.5703125" customWidth="1"/>
    <col min="9473" max="9473" width="12.5703125" customWidth="1"/>
    <col min="9729" max="9729" width="12.5703125" customWidth="1"/>
    <col min="9985" max="9985" width="12.5703125" customWidth="1"/>
    <col min="10241" max="10241" width="12.5703125" customWidth="1"/>
    <col min="10497" max="10497" width="12.5703125" customWidth="1"/>
    <col min="10753" max="10753" width="12.5703125" customWidth="1"/>
    <col min="11009" max="11009" width="12.5703125" customWidth="1"/>
    <col min="11265" max="11265" width="12.5703125" customWidth="1"/>
    <col min="11521" max="11521" width="12.5703125" customWidth="1"/>
    <col min="11777" max="11777" width="12.5703125" customWidth="1"/>
    <col min="12033" max="12033" width="12.5703125" customWidth="1"/>
    <col min="12289" max="12289" width="12.5703125" customWidth="1"/>
    <col min="12545" max="12545" width="12.5703125" customWidth="1"/>
    <col min="12801" max="12801" width="12.5703125" customWidth="1"/>
    <col min="13057" max="13057" width="12.5703125" customWidth="1"/>
    <col min="13313" max="13313" width="12.5703125" customWidth="1"/>
    <col min="13569" max="13569" width="12.5703125" customWidth="1"/>
    <col min="13825" max="13825" width="12.5703125" customWidth="1"/>
    <col min="14081" max="14081" width="12.5703125" customWidth="1"/>
    <col min="14337" max="14337" width="12.5703125" customWidth="1"/>
    <col min="14593" max="14593" width="12.5703125" customWidth="1"/>
    <col min="14849" max="14849" width="12.5703125" customWidth="1"/>
    <col min="15105" max="15105" width="12.5703125" customWidth="1"/>
    <col min="15361" max="15361" width="12.5703125" customWidth="1"/>
    <col min="15617" max="15617" width="12.5703125" customWidth="1"/>
    <col min="15873" max="15873" width="12.5703125" customWidth="1"/>
    <col min="16129" max="16129" width="12.5703125" customWidth="1"/>
  </cols>
  <sheetData>
    <row r="2" spans="1:12" ht="18" x14ac:dyDescent="0.25">
      <c r="A2" s="1" t="s">
        <v>6</v>
      </c>
    </row>
    <row r="4" spans="1:12" hidden="1" x14ac:dyDescent="0.25">
      <c r="A4" s="2" t="s">
        <v>0</v>
      </c>
    </row>
    <row r="5" spans="1:12" x14ac:dyDescent="0.25">
      <c r="B5" s="17">
        <f>IRR(B7:B15)</f>
        <v>0.23151893139730229</v>
      </c>
    </row>
    <row r="6" spans="1:12" x14ac:dyDescent="0.25">
      <c r="A6" t="s">
        <v>1</v>
      </c>
      <c r="B6" t="s">
        <v>2</v>
      </c>
    </row>
    <row r="7" spans="1:12" x14ac:dyDescent="0.25">
      <c r="A7" s="3">
        <v>31048</v>
      </c>
      <c r="B7">
        <v>-10000</v>
      </c>
    </row>
    <row r="8" spans="1:12" x14ac:dyDescent="0.25">
      <c r="A8" s="3">
        <v>31413</v>
      </c>
      <c r="B8">
        <v>3000</v>
      </c>
      <c r="G8" s="14"/>
      <c r="H8" s="14"/>
      <c r="I8" s="14"/>
      <c r="J8" s="15"/>
      <c r="K8" s="14"/>
      <c r="L8" s="14"/>
    </row>
    <row r="9" spans="1:12" x14ac:dyDescent="0.25">
      <c r="A9" s="3">
        <v>31778</v>
      </c>
      <c r="B9">
        <v>2500</v>
      </c>
      <c r="G9" s="14"/>
      <c r="H9" s="14"/>
      <c r="I9" s="14"/>
      <c r="J9" s="15"/>
      <c r="K9" s="14"/>
      <c r="L9" s="14"/>
    </row>
    <row r="10" spans="1:12" x14ac:dyDescent="0.25">
      <c r="A10" s="3">
        <v>32143</v>
      </c>
      <c r="B10">
        <v>4000</v>
      </c>
      <c r="G10" s="14"/>
      <c r="H10" s="14"/>
      <c r="I10" s="14"/>
      <c r="J10" s="15"/>
      <c r="K10" s="14"/>
      <c r="L10" s="14"/>
    </row>
    <row r="11" spans="1:12" x14ac:dyDescent="0.25">
      <c r="A11" s="3">
        <v>32509</v>
      </c>
      <c r="B11">
        <v>6000</v>
      </c>
      <c r="G11" s="14"/>
      <c r="H11" s="14"/>
      <c r="I11" s="14"/>
      <c r="J11" s="14"/>
      <c r="L11" s="31">
        <v>0.05</v>
      </c>
    </row>
    <row r="12" spans="1:12" x14ac:dyDescent="0.25">
      <c r="A12" s="3">
        <v>32874</v>
      </c>
      <c r="B12">
        <v>30</v>
      </c>
      <c r="G12" s="14"/>
      <c r="H12" s="14"/>
      <c r="I12" s="14"/>
      <c r="J12" s="14"/>
      <c r="K12" s="3">
        <v>42736</v>
      </c>
      <c r="L12" s="32">
        <v>-100</v>
      </c>
    </row>
    <row r="13" spans="1:12" x14ac:dyDescent="0.25">
      <c r="A13" s="3">
        <v>33239</v>
      </c>
      <c r="B13">
        <v>250</v>
      </c>
      <c r="G13" s="14"/>
      <c r="H13" s="14"/>
      <c r="I13" s="14"/>
      <c r="J13" s="14"/>
      <c r="K13" s="3">
        <v>43101</v>
      </c>
      <c r="L13" s="32">
        <v>10</v>
      </c>
    </row>
    <row r="14" spans="1:12" x14ac:dyDescent="0.25">
      <c r="A14" s="3">
        <v>33604</v>
      </c>
      <c r="B14">
        <v>1000</v>
      </c>
      <c r="K14" s="3">
        <v>43466</v>
      </c>
      <c r="L14" s="32">
        <v>110</v>
      </c>
    </row>
    <row r="15" spans="1:12" x14ac:dyDescent="0.25">
      <c r="A15" s="3">
        <v>33970</v>
      </c>
      <c r="B15">
        <v>4500</v>
      </c>
      <c r="L15" s="31">
        <f>IRR(L12:L14)</f>
        <v>0.10000000000000009</v>
      </c>
    </row>
    <row r="16" spans="1:12" x14ac:dyDescent="0.25">
      <c r="A16" s="3"/>
    </row>
    <row r="17" spans="1:7" x14ac:dyDescent="0.25">
      <c r="A17" s="3"/>
    </row>
    <row r="18" spans="1:7" x14ac:dyDescent="0.25">
      <c r="A18" s="3"/>
    </row>
    <row r="19" spans="1:7" hidden="1" x14ac:dyDescent="0.25">
      <c r="A19" s="2" t="s">
        <v>3</v>
      </c>
    </row>
    <row r="20" spans="1:7" x14ac:dyDescent="0.25">
      <c r="A20" s="4">
        <v>0.2</v>
      </c>
      <c r="B20" s="18">
        <f>NPV(A20,B23,B24,B25,B26,B27,B28,B29,B30,B31)</f>
        <v>721.55257511240723</v>
      </c>
    </row>
    <row r="22" spans="1:7" x14ac:dyDescent="0.25">
      <c r="A22" t="s">
        <v>1</v>
      </c>
      <c r="B22" t="s">
        <v>2</v>
      </c>
      <c r="C22" t="s">
        <v>7</v>
      </c>
      <c r="D22" t="s">
        <v>7</v>
      </c>
    </row>
    <row r="23" spans="1:7" x14ac:dyDescent="0.25">
      <c r="A23" s="3">
        <v>31048</v>
      </c>
      <c r="B23">
        <v>-10000</v>
      </c>
      <c r="C23">
        <v>1</v>
      </c>
      <c r="D23">
        <v>0</v>
      </c>
      <c r="F23" s="5">
        <f>B23/(1+$A$20)^C23</f>
        <v>-8333.3333333333339</v>
      </c>
      <c r="G23" s="5">
        <f>B23/(1+$A$20)^D23</f>
        <v>-10000</v>
      </c>
    </row>
    <row r="24" spans="1:7" x14ac:dyDescent="0.25">
      <c r="A24" s="3">
        <v>31413</v>
      </c>
      <c r="B24">
        <v>3000</v>
      </c>
      <c r="C24">
        <v>2</v>
      </c>
      <c r="D24">
        <v>1</v>
      </c>
      <c r="F24" s="5">
        <f t="shared" ref="F24:F31" si="0">B24/(1+$A$20)^C24</f>
        <v>2083.3333333333335</v>
      </c>
      <c r="G24" s="5">
        <f t="shared" ref="G24:G31" si="1">B24/(1+$A$20)^D24</f>
        <v>2500</v>
      </c>
    </row>
    <row r="25" spans="1:7" x14ac:dyDescent="0.25">
      <c r="A25" s="3">
        <v>31778</v>
      </c>
      <c r="B25">
        <v>2500</v>
      </c>
      <c r="C25">
        <v>3</v>
      </c>
      <c r="D25">
        <v>2</v>
      </c>
      <c r="F25" s="5">
        <f t="shared" si="0"/>
        <v>1446.7592592592594</v>
      </c>
      <c r="G25" s="5">
        <f t="shared" si="1"/>
        <v>1736.1111111111111</v>
      </c>
    </row>
    <row r="26" spans="1:7" x14ac:dyDescent="0.25">
      <c r="A26" s="3">
        <v>32143</v>
      </c>
      <c r="B26">
        <v>4000</v>
      </c>
      <c r="C26">
        <v>4</v>
      </c>
      <c r="D26">
        <v>3</v>
      </c>
      <c r="F26" s="5">
        <f t="shared" si="0"/>
        <v>1929.0123456790125</v>
      </c>
      <c r="G26" s="5">
        <f t="shared" si="1"/>
        <v>2314.8148148148148</v>
      </c>
    </row>
    <row r="27" spans="1:7" x14ac:dyDescent="0.25">
      <c r="A27" s="3">
        <v>32509</v>
      </c>
      <c r="B27">
        <v>6000</v>
      </c>
      <c r="C27">
        <v>5</v>
      </c>
      <c r="D27">
        <v>4</v>
      </c>
      <c r="F27" s="5">
        <f t="shared" si="0"/>
        <v>2411.2654320987654</v>
      </c>
      <c r="G27" s="5">
        <f t="shared" si="1"/>
        <v>2893.5185185185187</v>
      </c>
    </row>
    <row r="28" spans="1:7" x14ac:dyDescent="0.25">
      <c r="A28" s="3">
        <v>32874</v>
      </c>
      <c r="B28">
        <v>30</v>
      </c>
      <c r="C28">
        <v>6</v>
      </c>
      <c r="D28">
        <v>5</v>
      </c>
      <c r="F28" s="5">
        <f t="shared" si="0"/>
        <v>10.046939300411523</v>
      </c>
      <c r="G28" s="5">
        <f t="shared" si="1"/>
        <v>12.056327160493828</v>
      </c>
    </row>
    <row r="29" spans="1:7" x14ac:dyDescent="0.25">
      <c r="A29" s="3">
        <v>33239</v>
      </c>
      <c r="B29">
        <v>250</v>
      </c>
      <c r="C29">
        <v>7</v>
      </c>
      <c r="D29">
        <v>6</v>
      </c>
      <c r="F29" s="5">
        <f t="shared" si="0"/>
        <v>69.770411808413357</v>
      </c>
      <c r="G29" s="5">
        <f t="shared" si="1"/>
        <v>83.724494170096023</v>
      </c>
    </row>
    <row r="30" spans="1:7" x14ac:dyDescent="0.25">
      <c r="A30" s="3">
        <v>33604</v>
      </c>
      <c r="B30">
        <v>1000</v>
      </c>
      <c r="C30">
        <v>8</v>
      </c>
      <c r="D30">
        <v>7</v>
      </c>
      <c r="F30" s="5">
        <f t="shared" si="0"/>
        <v>232.56803936137788</v>
      </c>
      <c r="G30" s="5">
        <f t="shared" si="1"/>
        <v>279.08164723365343</v>
      </c>
    </row>
    <row r="31" spans="1:7" x14ac:dyDescent="0.25">
      <c r="A31" s="3">
        <v>33970</v>
      </c>
      <c r="B31">
        <v>4500</v>
      </c>
      <c r="C31">
        <v>9</v>
      </c>
      <c r="D31">
        <v>8</v>
      </c>
      <c r="F31" s="5">
        <f t="shared" si="0"/>
        <v>872.13014760516694</v>
      </c>
      <c r="G31" s="5">
        <f t="shared" si="1"/>
        <v>1046.5561771262005</v>
      </c>
    </row>
    <row r="32" spans="1:7" x14ac:dyDescent="0.25">
      <c r="F32" s="6">
        <f>SUM(F23:F31)</f>
        <v>721.55257511240666</v>
      </c>
      <c r="G32" s="6">
        <f>SUM(G23:G31)</f>
        <v>865.86309013488858</v>
      </c>
    </row>
    <row r="35" spans="1:6" hidden="1" x14ac:dyDescent="0.25">
      <c r="A35" s="2" t="s">
        <v>4</v>
      </c>
    </row>
    <row r="36" spans="1:6" x14ac:dyDescent="0.25">
      <c r="B36" s="17">
        <f>XIRR(B39:B47,A39:A47)</f>
        <v>0.21411257386207583</v>
      </c>
    </row>
    <row r="38" spans="1:6" x14ac:dyDescent="0.25">
      <c r="A38" t="s">
        <v>1</v>
      </c>
      <c r="B38" t="s">
        <v>2</v>
      </c>
    </row>
    <row r="39" spans="1:6" x14ac:dyDescent="0.25">
      <c r="A39" s="3">
        <v>31048</v>
      </c>
      <c r="B39">
        <v>-10000</v>
      </c>
    </row>
    <row r="40" spans="1:6" x14ac:dyDescent="0.25">
      <c r="A40" s="3">
        <v>31413</v>
      </c>
      <c r="B40">
        <v>3000</v>
      </c>
    </row>
    <row r="41" spans="1:6" x14ac:dyDescent="0.25">
      <c r="A41" s="3">
        <v>31778</v>
      </c>
      <c r="B41">
        <v>2500</v>
      </c>
      <c r="E41" s="34"/>
      <c r="F41" s="34"/>
    </row>
    <row r="42" spans="1:6" x14ac:dyDescent="0.25">
      <c r="A42" s="16">
        <v>32325</v>
      </c>
      <c r="B42">
        <v>4000</v>
      </c>
      <c r="E42" s="34"/>
      <c r="F42" s="34"/>
    </row>
    <row r="43" spans="1:6" x14ac:dyDescent="0.25">
      <c r="A43" s="16">
        <v>32690</v>
      </c>
      <c r="B43">
        <v>6000</v>
      </c>
      <c r="E43" s="34"/>
      <c r="F43" s="34"/>
    </row>
    <row r="44" spans="1:6" x14ac:dyDescent="0.25">
      <c r="A44" s="16">
        <v>33055</v>
      </c>
      <c r="B44">
        <v>30</v>
      </c>
      <c r="E44" s="34"/>
      <c r="F44" s="34"/>
    </row>
    <row r="45" spans="1:6" x14ac:dyDescent="0.25">
      <c r="A45" s="3">
        <v>33239</v>
      </c>
      <c r="B45">
        <v>250</v>
      </c>
    </row>
    <row r="46" spans="1:6" x14ac:dyDescent="0.25">
      <c r="A46" s="3">
        <v>33604</v>
      </c>
      <c r="B46">
        <v>1000</v>
      </c>
    </row>
    <row r="47" spans="1:6" x14ac:dyDescent="0.25">
      <c r="A47" s="3">
        <v>33970</v>
      </c>
      <c r="B47">
        <v>4500</v>
      </c>
    </row>
    <row r="53" spans="1:2" hidden="1" x14ac:dyDescent="0.25">
      <c r="A53" s="2" t="s">
        <v>5</v>
      </c>
    </row>
    <row r="54" spans="1:2" x14ac:dyDescent="0.25">
      <c r="A54" s="4">
        <v>0.2</v>
      </c>
      <c r="B54" s="18">
        <f>XNPV(A54,B57:B65,A57:A65)</f>
        <v>410.97956765650247</v>
      </c>
    </row>
    <row r="56" spans="1:2" x14ac:dyDescent="0.25">
      <c r="A56" t="s">
        <v>1</v>
      </c>
      <c r="B56" t="s">
        <v>2</v>
      </c>
    </row>
    <row r="57" spans="1:2" x14ac:dyDescent="0.25">
      <c r="A57" s="3">
        <v>31048</v>
      </c>
      <c r="B57">
        <v>-10000</v>
      </c>
    </row>
    <row r="58" spans="1:2" x14ac:dyDescent="0.25">
      <c r="A58" s="3">
        <v>31413</v>
      </c>
      <c r="B58">
        <v>3000</v>
      </c>
    </row>
    <row r="59" spans="1:2" x14ac:dyDescent="0.25">
      <c r="A59" s="3">
        <v>31778</v>
      </c>
      <c r="B59">
        <v>2500</v>
      </c>
    </row>
    <row r="60" spans="1:2" x14ac:dyDescent="0.25">
      <c r="A60" s="16">
        <v>32325</v>
      </c>
      <c r="B60">
        <v>4000</v>
      </c>
    </row>
    <row r="61" spans="1:2" x14ac:dyDescent="0.25">
      <c r="A61" s="16">
        <v>32690</v>
      </c>
      <c r="B61">
        <v>6000</v>
      </c>
    </row>
    <row r="62" spans="1:2" x14ac:dyDescent="0.25">
      <c r="A62" s="16">
        <v>33055</v>
      </c>
      <c r="B62">
        <v>30</v>
      </c>
    </row>
    <row r="63" spans="1:2" x14ac:dyDescent="0.25">
      <c r="A63" s="3">
        <v>33239</v>
      </c>
      <c r="B63">
        <v>250</v>
      </c>
    </row>
    <row r="64" spans="1:2" x14ac:dyDescent="0.25">
      <c r="A64" s="3">
        <v>33604</v>
      </c>
      <c r="B64">
        <v>1000</v>
      </c>
    </row>
    <row r="65" spans="1:2" x14ac:dyDescent="0.25">
      <c r="A65" s="3">
        <v>33970</v>
      </c>
      <c r="B65">
        <v>4500</v>
      </c>
    </row>
  </sheetData>
  <mergeCells count="1">
    <mergeCell ref="E41:F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IRR ΑΠΛΗ</vt:lpstr>
      <vt:lpstr>NVP ΑΠΛΗ</vt:lpstr>
      <vt:lpstr>Sheet1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sotnik</dc:creator>
  <cp:lastModifiedBy>Κουλουκτσής Ιωάννης</cp:lastModifiedBy>
  <dcterms:created xsi:type="dcterms:W3CDTF">2015-10-28T11:05:27Z</dcterms:created>
  <dcterms:modified xsi:type="dcterms:W3CDTF">2021-01-14T09:39:21Z</dcterms:modified>
</cp:coreProperties>
</file>